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語彙表" sheetId="1" r:id="rId1"/>
    <sheet name="k1" sheetId="2" r:id="rId2"/>
    <sheet name="k2" sheetId="3" r:id="rId3"/>
    <sheet name="V1" sheetId="4" r:id="rId4"/>
    <sheet name="V2" sheetId="5" r:id="rId5"/>
    <sheet name="A1" sheetId="6" r:id="rId6"/>
    <sheet name="A2" sheetId="7" r:id="rId7"/>
  </sheets>
  <definedNames/>
  <calcPr fullCalcOnLoad="1"/>
</workbook>
</file>

<file path=xl/sharedStrings.xml><?xml version="1.0" encoding="utf-8"?>
<sst xmlns="http://schemas.openxmlformats.org/spreadsheetml/2006/main" count="167" uniqueCount="52">
  <si>
    <t>日本語</t>
  </si>
  <si>
    <t>よみかた</t>
  </si>
  <si>
    <t>例文</t>
  </si>
  <si>
    <t>英語</t>
  </si>
  <si>
    <t>中国語</t>
  </si>
  <si>
    <t>韓国語</t>
  </si>
  <si>
    <t>選択肢</t>
  </si>
  <si>
    <t>質問</t>
  </si>
  <si>
    <t>漢字抽出</t>
  </si>
  <si>
    <t>漢字判定</t>
  </si>
  <si>
    <t>上詰め</t>
  </si>
  <si>
    <t>参照枠</t>
  </si>
  <si>
    <t>rand</t>
  </si>
  <si>
    <t>rank</t>
  </si>
  <si>
    <t>並べ替え</t>
  </si>
  <si>
    <t>かなぬき</t>
  </si>
  <si>
    <t>かなぬき読み</t>
  </si>
  <si>
    <t>key</t>
  </si>
  <si>
    <t>rand</t>
  </si>
  <si>
    <t>rank</t>
  </si>
  <si>
    <t>かなぬき</t>
  </si>
  <si>
    <t>key</t>
  </si>
  <si>
    <t>空白チェック</t>
  </si>
  <si>
    <t>まとめ</t>
  </si>
  <si>
    <t>並べかえ</t>
  </si>
  <si>
    <t>まとめ</t>
  </si>
  <si>
    <t>rand</t>
  </si>
  <si>
    <t>rank</t>
  </si>
  <si>
    <t>key</t>
  </si>
  <si>
    <t>あな</t>
  </si>
  <si>
    <t>あな有無</t>
  </si>
  <si>
    <t>例文有無</t>
  </si>
  <si>
    <t>2条件</t>
  </si>
  <si>
    <t>キー</t>
  </si>
  <si>
    <t>あな</t>
  </si>
  <si>
    <t>キー</t>
  </si>
  <si>
    <t>日本語から英中韓国語へ</t>
  </si>
  <si>
    <t xml:space="preserve">. </t>
  </si>
  <si>
    <t>。</t>
  </si>
  <si>
    <t>Yahoo!翻訳へ</t>
  </si>
  <si>
    <t>ＯＣＮ翻訳へ</t>
  </si>
  <si>
    <t>エキサイト翻訳へ</t>
  </si>
  <si>
    <t>翻訳＠niftyへ</t>
  </si>
  <si>
    <t>英語を通じてその他の言語へ</t>
  </si>
  <si>
    <t>Google翻訳（英露）</t>
  </si>
  <si>
    <t>Dictionary.com（英露）</t>
  </si>
  <si>
    <t>Vdict.com(英語→ベトナム語)</t>
  </si>
  <si>
    <t>ToggleText(英語→インドネシア語)</t>
  </si>
  <si>
    <t>Translation wizard(English to Thai)</t>
  </si>
  <si>
    <t>チュウ太の道具箱へ</t>
  </si>
  <si>
    <t>.</t>
  </si>
  <si>
    <t>新しい言葉</t>
  </si>
</sst>
</file>

<file path=xl/styles.xml><?xml version="1.0" encoding="utf-8"?>
<styleSheet xmlns="http://schemas.openxmlformats.org/spreadsheetml/2006/main">
  <numFmts count="20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BatangChe"/>
      <family val="3"/>
    </font>
    <font>
      <sz val="11"/>
      <name val="NSimSun"/>
      <family val="3"/>
    </font>
    <font>
      <sz val="11"/>
      <name val="ＪＳ平成明朝体W3"/>
      <family val="3"/>
    </font>
    <font>
      <sz val="11"/>
      <color indexed="9"/>
      <name val="ＭＳ Ｐゴシック"/>
      <family val="3"/>
    </font>
    <font>
      <i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vertical="center" wrapText="1"/>
    </xf>
    <xf numFmtId="0" fontId="2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 wrapText="1" shrinkToFit="1"/>
    </xf>
    <xf numFmtId="0" fontId="0" fillId="0" borderId="1" xfId="0" applyBorder="1" applyAlignment="1">
      <alignment vertical="center" wrapText="1" shrinkToFit="1"/>
    </xf>
    <xf numFmtId="0" fontId="4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0" fillId="0" borderId="1" xfId="0" applyFont="1" applyBorder="1" applyAlignment="1">
      <alignment vertical="center" wrapText="1" shrinkToFit="1"/>
    </xf>
    <xf numFmtId="0" fontId="0" fillId="0" borderId="1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2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3" borderId="0" xfId="0" applyFill="1" applyAlignment="1">
      <alignment/>
    </xf>
    <xf numFmtId="0" fontId="9" fillId="3" borderId="0" xfId="0" applyFont="1" applyFill="1" applyBorder="1" applyAlignment="1">
      <alignment/>
    </xf>
    <xf numFmtId="0" fontId="10" fillId="0" borderId="0" xfId="20" applyAlignment="1">
      <alignment vertical="center"/>
    </xf>
    <xf numFmtId="0" fontId="12" fillId="0" borderId="1" xfId="0" applyFont="1" applyFill="1" applyBorder="1" applyAlignment="1">
      <alignment vertical="center" wrapText="1" shrinkToFit="1"/>
    </xf>
    <xf numFmtId="0" fontId="0" fillId="0" borderId="1" xfId="0" applyFont="1" applyBorder="1" applyAlignment="1">
      <alignment vertical="center" wrapText="1" shrinkToFit="1"/>
    </xf>
    <xf numFmtId="0" fontId="12" fillId="0" borderId="1" xfId="0" applyFont="1" applyBorder="1" applyAlignment="1">
      <alignment vertical="center" wrapText="1" shrinkToFit="1"/>
    </xf>
    <xf numFmtId="0" fontId="10" fillId="0" borderId="0" xfId="20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fureai.or.jp/~irie/webquiz/4taku-s/" TargetMode="External" /><Relationship Id="rId3" Type="http://schemas.openxmlformats.org/officeDocument/2006/relationships/hyperlink" Target="http://www.fureai.or.jp/~irie/webquiz/4taku-s/" TargetMode="External" /><Relationship Id="rId4" Type="http://schemas.openxmlformats.org/officeDocument/2006/relationships/hyperlink" Target="http://www.fureai.or.jp/~irie/webquiz/4taku-s/" TargetMode="External" /><Relationship Id="rId5" Type="http://schemas.openxmlformats.org/officeDocument/2006/relationships/hyperlink" Target="http://www.fureai.or.jp/~irie/webquiz/4taku-s/" TargetMode="External" /><Relationship Id="rId6" Type="http://schemas.openxmlformats.org/officeDocument/2006/relationships/hyperlink" Target="http://www.fureai.or.jp/~irie/webquiz/4taku-s/" TargetMode="External" /><Relationship Id="rId7" Type="http://schemas.openxmlformats.org/officeDocument/2006/relationships/hyperlink" Target="http://www.fureai.or.jp/~irie/webquiz/4taku-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fureai.or.jp/~irie/webquiz/4taku-s/" TargetMode="External" /><Relationship Id="rId3" Type="http://schemas.openxmlformats.org/officeDocument/2006/relationships/hyperlink" Target="http://www.fureai.or.jp/~irie/webquiz/4taku-s/" TargetMode="External" /><Relationship Id="rId4" Type="http://schemas.openxmlformats.org/officeDocument/2006/relationships/hyperlink" Target="http://www.fureai.or.jp/~irie/webquiz/4taku-s/" TargetMode="External" /><Relationship Id="rId5" Type="http://schemas.openxmlformats.org/officeDocument/2006/relationships/hyperlink" Target="http://www.fureai.or.jp/~irie/webquiz/4taku-s/" TargetMode="External" /><Relationship Id="rId6" Type="http://schemas.openxmlformats.org/officeDocument/2006/relationships/hyperlink" Target="http://www.fureai.or.jp/~irie/webquiz/4taku-s/" TargetMode="External" /><Relationship Id="rId7" Type="http://schemas.openxmlformats.org/officeDocument/2006/relationships/hyperlink" Target="http://www.fureai.or.jp/~irie/webquiz/4taku-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fureai.or.jp/~irie/webquiz/4taku-s/" TargetMode="External" /><Relationship Id="rId3" Type="http://schemas.openxmlformats.org/officeDocument/2006/relationships/hyperlink" Target="http://www.fureai.or.jp/~irie/webquiz/4taku-s/" TargetMode="External" /><Relationship Id="rId4" Type="http://schemas.openxmlformats.org/officeDocument/2006/relationships/hyperlink" Target="http://www.fureai.or.jp/~irie/webquiz/4taku-s/" TargetMode="External" /><Relationship Id="rId5" Type="http://schemas.openxmlformats.org/officeDocument/2006/relationships/hyperlink" Target="http://www.fureai.or.jp/~irie/webquiz/4taku-s/" TargetMode="External" /><Relationship Id="rId6" Type="http://schemas.openxmlformats.org/officeDocument/2006/relationships/hyperlink" Target="http://www.fureai.or.jp/~irie/webquiz/4taku-s/" TargetMode="External" /><Relationship Id="rId7" Type="http://schemas.openxmlformats.org/officeDocument/2006/relationships/hyperlink" Target="http://www.fureai.or.jp/~irie/webquiz/4taku-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fureai.or.jp/~irie/webquiz/4taku-s/" TargetMode="External" /><Relationship Id="rId3" Type="http://schemas.openxmlformats.org/officeDocument/2006/relationships/hyperlink" Target="http://www.fureai.or.jp/~irie/webquiz/4taku-s/" TargetMode="External" /><Relationship Id="rId4" Type="http://schemas.openxmlformats.org/officeDocument/2006/relationships/hyperlink" Target="http://www.fureai.or.jp/~irie/webquiz/4taku-s/" TargetMode="External" /><Relationship Id="rId5" Type="http://schemas.openxmlformats.org/officeDocument/2006/relationships/hyperlink" Target="http://www.fureai.or.jp/~irie/webquiz/4taku-s/" TargetMode="External" /><Relationship Id="rId6" Type="http://schemas.openxmlformats.org/officeDocument/2006/relationships/hyperlink" Target="http://www.fureai.or.jp/~irie/webquiz/4taku-s/" TargetMode="External" /><Relationship Id="rId7" Type="http://schemas.openxmlformats.org/officeDocument/2006/relationships/hyperlink" Target="http://www.fureai.or.jp/~irie/webquiz/4taku-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fureai.or.jp/~irie/webquiz/4taku-s/" TargetMode="External" /><Relationship Id="rId3" Type="http://schemas.openxmlformats.org/officeDocument/2006/relationships/hyperlink" Target="http://www.fureai.or.jp/~irie/webquiz/4taku-s/" TargetMode="External" /><Relationship Id="rId4" Type="http://schemas.openxmlformats.org/officeDocument/2006/relationships/hyperlink" Target="http://www.fureai.or.jp/~irie/webquiz/4taku-s/" TargetMode="External" /><Relationship Id="rId5" Type="http://schemas.openxmlformats.org/officeDocument/2006/relationships/hyperlink" Target="http://www.fureai.or.jp/~irie/webquiz/4taku-s/" TargetMode="External" /><Relationship Id="rId6" Type="http://schemas.openxmlformats.org/officeDocument/2006/relationships/hyperlink" Target="http://www.fureai.or.jp/~irie/webquiz/4taku-s/" TargetMode="External" /><Relationship Id="rId7" Type="http://schemas.openxmlformats.org/officeDocument/2006/relationships/hyperlink" Target="http://www.fureai.or.jp/~irie/webquiz/4taku-s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fureai.or.jp/~irie/webquiz/4taku-s/" TargetMode="External" /><Relationship Id="rId3" Type="http://schemas.openxmlformats.org/officeDocument/2006/relationships/hyperlink" Target="http://www.fureai.or.jp/~irie/webquiz/4taku-s/" TargetMode="External" /><Relationship Id="rId4" Type="http://schemas.openxmlformats.org/officeDocument/2006/relationships/hyperlink" Target="http://www.fureai.or.jp/~irie/webquiz/4taku-s/" TargetMode="External" /><Relationship Id="rId5" Type="http://schemas.openxmlformats.org/officeDocument/2006/relationships/hyperlink" Target="http://www.fureai.or.jp/~irie/webquiz/4taku-s/" TargetMode="External" /><Relationship Id="rId6" Type="http://schemas.openxmlformats.org/officeDocument/2006/relationships/hyperlink" Target="http://www.fureai.or.jp/~irie/webquiz/4taku-s/" TargetMode="External" /><Relationship Id="rId7" Type="http://schemas.openxmlformats.org/officeDocument/2006/relationships/hyperlink" Target="http://www.fureai.or.jp/~irie/webquiz/4taku-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85725</xdr:rowOff>
    </xdr:from>
    <xdr:to>
      <xdr:col>9</xdr:col>
      <xdr:colOff>504825</xdr:colOff>
      <xdr:row>2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6734175" y="85725"/>
          <a:ext cx="1028700" cy="428625"/>
        </a:xfrm>
        <a:prstGeom prst="downArrowCallou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灰色の所をコピーしてください（縦２列）。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19050</xdr:rowOff>
    </xdr:from>
    <xdr:to>
      <xdr:col>3</xdr:col>
      <xdr:colOff>114300</xdr:colOff>
      <xdr:row>5</xdr:row>
      <xdr:rowOff>95250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9050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1438275</xdr:colOff>
      <xdr:row>10</xdr:row>
      <xdr:rowOff>123825</xdr:rowOff>
    </xdr:from>
    <xdr:to>
      <xdr:col>5</xdr:col>
      <xdr:colOff>476250</xdr:colOff>
      <xdr:row>14</xdr:row>
      <xdr:rowOff>57150</xdr:rowOff>
    </xdr:to>
    <xdr:sp>
      <xdr:nvSpPr>
        <xdr:cNvPr id="2" name="AutoShape 3"/>
        <xdr:cNvSpPr>
          <a:spLocks/>
        </xdr:cNvSpPr>
      </xdr:nvSpPr>
      <xdr:spPr>
        <a:xfrm>
          <a:off x="2124075" y="1838325"/>
          <a:ext cx="2552700" cy="619125"/>
        </a:xfrm>
        <a:prstGeom prst="wedgeRoundRectCallout">
          <a:avLst>
            <a:gd name="adj1" fmla="val -34328"/>
            <a:gd name="adj2" fmla="val -1930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Ｂ行の問題と選択肢をコピーしたら、
上のイラストをクリックして、
Web問題作成ツールへ！</a:t>
          </a:r>
        </a:p>
      </xdr:txBody>
    </xdr:sp>
    <xdr:clientData/>
  </xdr:twoCellAnchor>
  <xdr:twoCellAnchor editAs="oneCell">
    <xdr:from>
      <xdr:col>2</xdr:col>
      <xdr:colOff>28575</xdr:colOff>
      <xdr:row>45</xdr:row>
      <xdr:rowOff>19050</xdr:rowOff>
    </xdr:from>
    <xdr:to>
      <xdr:col>3</xdr:col>
      <xdr:colOff>114300</xdr:colOff>
      <xdr:row>49</xdr:row>
      <xdr:rowOff>95250</xdr:rowOff>
    </xdr:to>
    <xdr:pic>
      <xdr:nvPicPr>
        <xdr:cNvPr id="3" name="Picture 4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773430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95</xdr:row>
      <xdr:rowOff>19050</xdr:rowOff>
    </xdr:from>
    <xdr:to>
      <xdr:col>3</xdr:col>
      <xdr:colOff>114300</xdr:colOff>
      <xdr:row>99</xdr:row>
      <xdr:rowOff>95250</xdr:rowOff>
    </xdr:to>
    <xdr:pic>
      <xdr:nvPicPr>
        <xdr:cNvPr id="4" name="Picture 5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630680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19050</xdr:rowOff>
    </xdr:from>
    <xdr:to>
      <xdr:col>3</xdr:col>
      <xdr:colOff>114300</xdr:colOff>
      <xdr:row>5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9050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1438275</xdr:colOff>
      <xdr:row>10</xdr:row>
      <xdr:rowOff>123825</xdr:rowOff>
    </xdr:from>
    <xdr:to>
      <xdr:col>5</xdr:col>
      <xdr:colOff>476250</xdr:colOff>
      <xdr:row>14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2124075" y="1838325"/>
          <a:ext cx="2552700" cy="619125"/>
        </a:xfrm>
        <a:prstGeom prst="wedgeRoundRectCallout">
          <a:avLst>
            <a:gd name="adj1" fmla="val -34328"/>
            <a:gd name="adj2" fmla="val -1930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Ｂ行の問題と選択肢をコピーしたら、
上のイラストをクリックして、
Web問題作成ツールへ！</a:t>
          </a:r>
        </a:p>
      </xdr:txBody>
    </xdr:sp>
    <xdr:clientData/>
  </xdr:twoCellAnchor>
  <xdr:twoCellAnchor editAs="oneCell">
    <xdr:from>
      <xdr:col>2</xdr:col>
      <xdr:colOff>28575</xdr:colOff>
      <xdr:row>45</xdr:row>
      <xdr:rowOff>19050</xdr:rowOff>
    </xdr:from>
    <xdr:to>
      <xdr:col>3</xdr:col>
      <xdr:colOff>114300</xdr:colOff>
      <xdr:row>49</xdr:row>
      <xdr:rowOff>95250</xdr:rowOff>
    </xdr:to>
    <xdr:pic>
      <xdr:nvPicPr>
        <xdr:cNvPr id="3" name="Picture 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773430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95</xdr:row>
      <xdr:rowOff>19050</xdr:rowOff>
    </xdr:from>
    <xdr:to>
      <xdr:col>3</xdr:col>
      <xdr:colOff>114300</xdr:colOff>
      <xdr:row>99</xdr:row>
      <xdr:rowOff>95250</xdr:rowOff>
    </xdr:to>
    <xdr:pic>
      <xdr:nvPicPr>
        <xdr:cNvPr id="4" name="Picture 4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630680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19050</xdr:rowOff>
    </xdr:from>
    <xdr:to>
      <xdr:col>3</xdr:col>
      <xdr:colOff>114300</xdr:colOff>
      <xdr:row>5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9050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1438275</xdr:colOff>
      <xdr:row>10</xdr:row>
      <xdr:rowOff>123825</xdr:rowOff>
    </xdr:from>
    <xdr:to>
      <xdr:col>5</xdr:col>
      <xdr:colOff>476250</xdr:colOff>
      <xdr:row>14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2124075" y="1838325"/>
          <a:ext cx="2552700" cy="619125"/>
        </a:xfrm>
        <a:prstGeom prst="wedgeRoundRectCallout">
          <a:avLst>
            <a:gd name="adj1" fmla="val -34328"/>
            <a:gd name="adj2" fmla="val -1930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Ｂ行の問題と選択肢をコピーしたら、
上のイラストをクリックして、
Web問題作成ツールへ！</a:t>
          </a:r>
        </a:p>
      </xdr:txBody>
    </xdr:sp>
    <xdr:clientData/>
  </xdr:twoCellAnchor>
  <xdr:twoCellAnchor editAs="oneCell">
    <xdr:from>
      <xdr:col>2</xdr:col>
      <xdr:colOff>28575</xdr:colOff>
      <xdr:row>45</xdr:row>
      <xdr:rowOff>19050</xdr:rowOff>
    </xdr:from>
    <xdr:to>
      <xdr:col>3</xdr:col>
      <xdr:colOff>114300</xdr:colOff>
      <xdr:row>49</xdr:row>
      <xdr:rowOff>95250</xdr:rowOff>
    </xdr:to>
    <xdr:pic>
      <xdr:nvPicPr>
        <xdr:cNvPr id="3" name="Picture 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773430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95</xdr:row>
      <xdr:rowOff>19050</xdr:rowOff>
    </xdr:from>
    <xdr:to>
      <xdr:col>3</xdr:col>
      <xdr:colOff>114300</xdr:colOff>
      <xdr:row>99</xdr:row>
      <xdr:rowOff>95250</xdr:rowOff>
    </xdr:to>
    <xdr:pic>
      <xdr:nvPicPr>
        <xdr:cNvPr id="4" name="Picture 4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630680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19050</xdr:rowOff>
    </xdr:from>
    <xdr:to>
      <xdr:col>3</xdr:col>
      <xdr:colOff>114300</xdr:colOff>
      <xdr:row>5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9050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1438275</xdr:colOff>
      <xdr:row>10</xdr:row>
      <xdr:rowOff>123825</xdr:rowOff>
    </xdr:from>
    <xdr:to>
      <xdr:col>5</xdr:col>
      <xdr:colOff>476250</xdr:colOff>
      <xdr:row>14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2124075" y="1838325"/>
          <a:ext cx="2552700" cy="619125"/>
        </a:xfrm>
        <a:prstGeom prst="wedgeRoundRectCallout">
          <a:avLst>
            <a:gd name="adj1" fmla="val -34328"/>
            <a:gd name="adj2" fmla="val -1930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Ｂ行の問題と選択肢をコピーしたら、
上のイラストをクリックして、
Web問題作成ツールへ！</a:t>
          </a:r>
        </a:p>
      </xdr:txBody>
    </xdr:sp>
    <xdr:clientData/>
  </xdr:twoCellAnchor>
  <xdr:twoCellAnchor editAs="oneCell">
    <xdr:from>
      <xdr:col>2</xdr:col>
      <xdr:colOff>28575</xdr:colOff>
      <xdr:row>45</xdr:row>
      <xdr:rowOff>19050</xdr:rowOff>
    </xdr:from>
    <xdr:to>
      <xdr:col>3</xdr:col>
      <xdr:colOff>114300</xdr:colOff>
      <xdr:row>49</xdr:row>
      <xdr:rowOff>95250</xdr:rowOff>
    </xdr:to>
    <xdr:pic>
      <xdr:nvPicPr>
        <xdr:cNvPr id="3" name="Picture 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773430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95</xdr:row>
      <xdr:rowOff>19050</xdr:rowOff>
    </xdr:from>
    <xdr:to>
      <xdr:col>3</xdr:col>
      <xdr:colOff>114300</xdr:colOff>
      <xdr:row>99</xdr:row>
      <xdr:rowOff>95250</xdr:rowOff>
    </xdr:to>
    <xdr:pic>
      <xdr:nvPicPr>
        <xdr:cNvPr id="4" name="Picture 4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630680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19050</xdr:rowOff>
    </xdr:from>
    <xdr:to>
      <xdr:col>3</xdr:col>
      <xdr:colOff>114300</xdr:colOff>
      <xdr:row>5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19050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10</xdr:row>
      <xdr:rowOff>123825</xdr:rowOff>
    </xdr:from>
    <xdr:to>
      <xdr:col>5</xdr:col>
      <xdr:colOff>647700</xdr:colOff>
      <xdr:row>14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6638925" y="1838325"/>
          <a:ext cx="2428875" cy="619125"/>
        </a:xfrm>
        <a:prstGeom prst="wedgeRoundRectCallout">
          <a:avLst>
            <a:gd name="adj1" fmla="val -35490"/>
            <a:gd name="adj2" fmla="val -1853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Ｂ行の問題と選択肢をコピーしたら、
上のイラストをクリックして、
Web問題作成ツールへ！</a:t>
          </a:r>
        </a:p>
      </xdr:txBody>
    </xdr:sp>
    <xdr:clientData/>
  </xdr:twoCellAnchor>
  <xdr:twoCellAnchor editAs="oneCell">
    <xdr:from>
      <xdr:col>2</xdr:col>
      <xdr:colOff>28575</xdr:colOff>
      <xdr:row>45</xdr:row>
      <xdr:rowOff>19050</xdr:rowOff>
    </xdr:from>
    <xdr:to>
      <xdr:col>3</xdr:col>
      <xdr:colOff>114300</xdr:colOff>
      <xdr:row>49</xdr:row>
      <xdr:rowOff>95250</xdr:rowOff>
    </xdr:to>
    <xdr:pic>
      <xdr:nvPicPr>
        <xdr:cNvPr id="3" name="Picture 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773430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95</xdr:row>
      <xdr:rowOff>19050</xdr:rowOff>
    </xdr:from>
    <xdr:to>
      <xdr:col>3</xdr:col>
      <xdr:colOff>114300</xdr:colOff>
      <xdr:row>99</xdr:row>
      <xdr:rowOff>95250</xdr:rowOff>
    </xdr:to>
    <xdr:pic>
      <xdr:nvPicPr>
        <xdr:cNvPr id="4" name="Picture 4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1630680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19050</xdr:rowOff>
    </xdr:from>
    <xdr:to>
      <xdr:col>3</xdr:col>
      <xdr:colOff>114300</xdr:colOff>
      <xdr:row>5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9050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10</xdr:row>
      <xdr:rowOff>123825</xdr:rowOff>
    </xdr:from>
    <xdr:to>
      <xdr:col>5</xdr:col>
      <xdr:colOff>476250</xdr:colOff>
      <xdr:row>14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6457950" y="1838325"/>
          <a:ext cx="2457450" cy="619125"/>
        </a:xfrm>
        <a:prstGeom prst="wedgeRoundRectCallout">
          <a:avLst>
            <a:gd name="adj1" fmla="val -31009"/>
            <a:gd name="adj2" fmla="val -179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Ｂ行の問題と選択肢をコピーしたら、
上のイラストをクリックして、
Web問題作成ツールへ！</a:t>
          </a:r>
        </a:p>
      </xdr:txBody>
    </xdr:sp>
    <xdr:clientData/>
  </xdr:twoCellAnchor>
  <xdr:twoCellAnchor editAs="oneCell">
    <xdr:from>
      <xdr:col>2</xdr:col>
      <xdr:colOff>28575</xdr:colOff>
      <xdr:row>45</xdr:row>
      <xdr:rowOff>19050</xdr:rowOff>
    </xdr:from>
    <xdr:to>
      <xdr:col>3</xdr:col>
      <xdr:colOff>114300</xdr:colOff>
      <xdr:row>49</xdr:row>
      <xdr:rowOff>95250</xdr:rowOff>
    </xdr:to>
    <xdr:pic>
      <xdr:nvPicPr>
        <xdr:cNvPr id="3" name="Picture 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773430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95</xdr:row>
      <xdr:rowOff>19050</xdr:rowOff>
    </xdr:from>
    <xdr:to>
      <xdr:col>3</xdr:col>
      <xdr:colOff>114300</xdr:colOff>
      <xdr:row>99</xdr:row>
      <xdr:rowOff>95250</xdr:rowOff>
    </xdr:to>
    <xdr:pic>
      <xdr:nvPicPr>
        <xdr:cNvPr id="4" name="Picture 4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630680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ol.nifty.com/globalgate/" TargetMode="External" /><Relationship Id="rId2" Type="http://schemas.openxmlformats.org/officeDocument/2006/relationships/hyperlink" Target="http://www.ocn.ne.jp/translation/" TargetMode="External" /><Relationship Id="rId3" Type="http://schemas.openxmlformats.org/officeDocument/2006/relationships/hyperlink" Target="http://honyaku.yahoo.co.jp/transtext" TargetMode="External" /><Relationship Id="rId4" Type="http://schemas.openxmlformats.org/officeDocument/2006/relationships/hyperlink" Target="http://www.excite.co.jp/world/" TargetMode="External" /><Relationship Id="rId5" Type="http://schemas.openxmlformats.org/officeDocument/2006/relationships/hyperlink" Target="http://language.tiu.ac.jp/tools.html#input" TargetMode="External" /><Relationship Id="rId6" Type="http://schemas.openxmlformats.org/officeDocument/2006/relationships/hyperlink" Target="http://translate.google.com/translate_t?langpair=en%7Cru" TargetMode="External" /><Relationship Id="rId7" Type="http://schemas.openxmlformats.org/officeDocument/2006/relationships/hyperlink" Target="http://dictionary.reference.com/translate/index.html" TargetMode="External" /><Relationship Id="rId8" Type="http://schemas.openxmlformats.org/officeDocument/2006/relationships/hyperlink" Target="http://vdict.com/?autotranslation" TargetMode="External" /><Relationship Id="rId9" Type="http://schemas.openxmlformats.org/officeDocument/2006/relationships/hyperlink" Target="http://www.toggletext.com/" TargetMode="External" /><Relationship Id="rId10" Type="http://schemas.openxmlformats.org/officeDocument/2006/relationships/hyperlink" Target="http://www.faganfinder.com/translate/?perform=setcookie&amp;t=&amp;from=en&amp;to=th&amp;res=go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B1">
      <selection activeCell="B4" sqref="B4:E22"/>
    </sheetView>
  </sheetViews>
  <sheetFormatPr defaultColWidth="9.00390625" defaultRowHeight="13.5"/>
  <cols>
    <col min="1" max="1" width="4.00390625" style="0" customWidth="1"/>
    <col min="4" max="4" width="53.125" style="0" customWidth="1"/>
    <col min="6" max="7" width="0" style="0" hidden="1" customWidth="1"/>
    <col min="8" max="8" width="2.125" style="12" customWidth="1"/>
  </cols>
  <sheetData>
    <row r="1" ht="13.5">
      <c r="D1" t="s">
        <v>51</v>
      </c>
    </row>
    <row r="3" spans="2:11" ht="13.5">
      <c r="B3" s="1" t="s">
        <v>0</v>
      </c>
      <c r="C3" s="1" t="s">
        <v>1</v>
      </c>
      <c r="D3" s="1" t="s">
        <v>2</v>
      </c>
      <c r="E3" s="2" t="s">
        <v>3</v>
      </c>
      <c r="F3" s="1" t="s">
        <v>4</v>
      </c>
      <c r="G3" s="1" t="s">
        <v>5</v>
      </c>
      <c r="K3" t="s">
        <v>36</v>
      </c>
    </row>
    <row r="4" spans="1:13" ht="13.5" customHeight="1">
      <c r="A4" s="12">
        <v>1</v>
      </c>
      <c r="B4" s="3"/>
      <c r="C4" s="3"/>
      <c r="D4" s="4"/>
      <c r="E4" s="24"/>
      <c r="F4" s="6"/>
      <c r="G4" s="7"/>
      <c r="H4" s="12" t="s">
        <v>37</v>
      </c>
      <c r="I4" s="21">
        <f>IF(B4="","",B4)</f>
      </c>
      <c r="J4" s="22" t="s">
        <v>38</v>
      </c>
      <c r="K4" s="23" t="s">
        <v>39</v>
      </c>
      <c r="M4" s="23" t="s">
        <v>40</v>
      </c>
    </row>
    <row r="5" spans="1:13" ht="13.5" customHeight="1">
      <c r="A5" s="12">
        <v>2</v>
      </c>
      <c r="B5" s="3"/>
      <c r="C5" s="3"/>
      <c r="D5" s="25"/>
      <c r="E5" s="26"/>
      <c r="F5" s="6"/>
      <c r="G5" s="7"/>
      <c r="H5" s="12" t="s">
        <v>37</v>
      </c>
      <c r="I5" s="21">
        <f aca="true" t="shared" si="0" ref="I5:I28">IF(B5="","",B5)</f>
      </c>
      <c r="J5" s="22" t="s">
        <v>38</v>
      </c>
      <c r="K5" s="23" t="s">
        <v>41</v>
      </c>
      <c r="M5" s="23" t="s">
        <v>42</v>
      </c>
    </row>
    <row r="6" spans="1:10" ht="13.5" customHeight="1">
      <c r="A6" s="12">
        <v>3</v>
      </c>
      <c r="B6" s="3"/>
      <c r="C6" s="3"/>
      <c r="D6" s="4"/>
      <c r="E6" s="26"/>
      <c r="F6" s="6"/>
      <c r="G6" s="7"/>
      <c r="H6" s="12" t="s">
        <v>37</v>
      </c>
      <c r="I6" s="21">
        <f t="shared" si="0"/>
      </c>
      <c r="J6" s="22" t="s">
        <v>38</v>
      </c>
    </row>
    <row r="7" spans="1:10" ht="13.5" customHeight="1">
      <c r="A7" s="12">
        <v>4</v>
      </c>
      <c r="B7" s="3"/>
      <c r="C7" s="3"/>
      <c r="D7" s="4"/>
      <c r="E7" s="26"/>
      <c r="F7" s="10"/>
      <c r="G7" s="7"/>
      <c r="H7" s="12" t="s">
        <v>37</v>
      </c>
      <c r="I7" s="21">
        <f t="shared" si="0"/>
      </c>
      <c r="J7" s="22" t="s">
        <v>38</v>
      </c>
    </row>
    <row r="8" spans="1:11" ht="13.5" customHeight="1">
      <c r="A8" s="12">
        <v>5</v>
      </c>
      <c r="B8" s="3"/>
      <c r="C8" s="3"/>
      <c r="D8" s="4"/>
      <c r="E8" s="24"/>
      <c r="F8" s="6"/>
      <c r="G8" s="7"/>
      <c r="H8" s="12" t="s">
        <v>37</v>
      </c>
      <c r="I8" s="21">
        <f t="shared" si="0"/>
      </c>
      <c r="J8" s="22" t="s">
        <v>38</v>
      </c>
      <c r="K8" t="s">
        <v>43</v>
      </c>
    </row>
    <row r="9" spans="1:14" ht="13.5" customHeight="1">
      <c r="A9" s="12">
        <v>6</v>
      </c>
      <c r="B9" s="3"/>
      <c r="C9" s="3"/>
      <c r="D9" s="4"/>
      <c r="E9" s="24"/>
      <c r="F9" s="10"/>
      <c r="G9" s="7"/>
      <c r="H9" s="12" t="s">
        <v>37</v>
      </c>
      <c r="I9" s="21">
        <f t="shared" si="0"/>
      </c>
      <c r="J9" s="22" t="s">
        <v>38</v>
      </c>
      <c r="K9" s="27" t="s">
        <v>44</v>
      </c>
      <c r="L9" s="27"/>
      <c r="M9" s="27" t="s">
        <v>45</v>
      </c>
      <c r="N9" s="27"/>
    </row>
    <row r="10" spans="1:13" ht="13.5" customHeight="1">
      <c r="A10" s="12">
        <v>7</v>
      </c>
      <c r="B10" s="3"/>
      <c r="C10" s="3"/>
      <c r="D10" s="4"/>
      <c r="E10" s="26"/>
      <c r="F10" s="6"/>
      <c r="G10" s="7"/>
      <c r="H10" s="12" t="s">
        <v>37</v>
      </c>
      <c r="I10" s="21">
        <f t="shared" si="0"/>
      </c>
      <c r="J10" s="22" t="s">
        <v>38</v>
      </c>
      <c r="K10" s="27" t="s">
        <v>46</v>
      </c>
      <c r="L10" s="27"/>
      <c r="M10" s="27"/>
    </row>
    <row r="11" spans="1:13" ht="15">
      <c r="A11" s="12">
        <v>8</v>
      </c>
      <c r="B11" s="3"/>
      <c r="C11" s="3"/>
      <c r="D11" s="4"/>
      <c r="E11" s="24"/>
      <c r="F11" s="6"/>
      <c r="G11" s="7"/>
      <c r="H11" s="12" t="s">
        <v>37</v>
      </c>
      <c r="I11" s="21">
        <f t="shared" si="0"/>
      </c>
      <c r="J11" s="22" t="s">
        <v>38</v>
      </c>
      <c r="K11" s="27" t="s">
        <v>47</v>
      </c>
      <c r="L11" s="27"/>
      <c r="M11" s="27"/>
    </row>
    <row r="12" spans="1:13" ht="13.5" customHeight="1">
      <c r="A12" s="12">
        <v>9</v>
      </c>
      <c r="B12" s="3"/>
      <c r="C12" s="3"/>
      <c r="D12" s="25"/>
      <c r="E12" s="24"/>
      <c r="F12" s="6"/>
      <c r="G12" s="7"/>
      <c r="H12" s="12" t="s">
        <v>37</v>
      </c>
      <c r="I12" s="21">
        <f t="shared" si="0"/>
      </c>
      <c r="J12" s="22" t="s">
        <v>38</v>
      </c>
      <c r="K12" s="27" t="s">
        <v>48</v>
      </c>
      <c r="L12" s="27"/>
      <c r="M12" s="27"/>
    </row>
    <row r="13" spans="1:10" ht="15">
      <c r="A13" s="12">
        <v>10</v>
      </c>
      <c r="B13" s="3"/>
      <c r="C13" s="3"/>
      <c r="D13" s="25"/>
      <c r="E13" s="26"/>
      <c r="F13" s="6"/>
      <c r="G13" s="7"/>
      <c r="H13" s="12" t="s">
        <v>37</v>
      </c>
      <c r="I13" s="21">
        <f t="shared" si="0"/>
      </c>
      <c r="J13" s="22" t="s">
        <v>38</v>
      </c>
    </row>
    <row r="14" spans="1:10" ht="13.5" customHeight="1">
      <c r="A14" s="12">
        <v>11</v>
      </c>
      <c r="B14" s="3"/>
      <c r="C14" s="3"/>
      <c r="D14" s="25"/>
      <c r="E14" s="26"/>
      <c r="F14" s="6"/>
      <c r="G14" s="7"/>
      <c r="H14" s="12" t="s">
        <v>37</v>
      </c>
      <c r="I14" s="21">
        <f t="shared" si="0"/>
      </c>
      <c r="J14" s="22" t="s">
        <v>38</v>
      </c>
    </row>
    <row r="15" spans="1:12" ht="15">
      <c r="A15" s="12">
        <v>12</v>
      </c>
      <c r="B15" s="3"/>
      <c r="C15" s="3"/>
      <c r="D15" s="25"/>
      <c r="E15" s="24"/>
      <c r="F15" s="6"/>
      <c r="G15" s="7"/>
      <c r="H15" s="12" t="s">
        <v>37</v>
      </c>
      <c r="I15" s="21">
        <f t="shared" si="0"/>
      </c>
      <c r="J15" s="22" t="s">
        <v>38</v>
      </c>
      <c r="K15" s="27" t="s">
        <v>49</v>
      </c>
      <c r="L15" s="27"/>
    </row>
    <row r="16" spans="1:10" ht="15">
      <c r="A16" s="12">
        <v>13</v>
      </c>
      <c r="B16" s="3"/>
      <c r="C16" s="3"/>
      <c r="D16" s="4"/>
      <c r="E16" s="24"/>
      <c r="F16" s="6"/>
      <c r="G16" s="7"/>
      <c r="H16" s="12" t="s">
        <v>37</v>
      </c>
      <c r="I16" s="21">
        <f t="shared" si="0"/>
      </c>
      <c r="J16" s="22" t="s">
        <v>38</v>
      </c>
    </row>
    <row r="17" spans="1:10" ht="15">
      <c r="A17" s="12">
        <v>14</v>
      </c>
      <c r="B17" s="3"/>
      <c r="C17" s="3"/>
      <c r="D17" s="4"/>
      <c r="E17" s="24"/>
      <c r="F17" s="6"/>
      <c r="G17" s="7"/>
      <c r="H17" s="12" t="s">
        <v>37</v>
      </c>
      <c r="I17" s="21">
        <f t="shared" si="0"/>
      </c>
      <c r="J17" s="22" t="s">
        <v>38</v>
      </c>
    </row>
    <row r="18" spans="1:10" ht="15">
      <c r="A18" s="12">
        <v>15</v>
      </c>
      <c r="B18" s="3"/>
      <c r="C18" s="3"/>
      <c r="D18" s="25"/>
      <c r="E18" s="24"/>
      <c r="F18" s="6"/>
      <c r="G18" s="7"/>
      <c r="H18" s="12" t="s">
        <v>37</v>
      </c>
      <c r="I18" s="21">
        <f t="shared" si="0"/>
      </c>
      <c r="J18" s="22" t="s">
        <v>38</v>
      </c>
    </row>
    <row r="19" spans="1:10" ht="15">
      <c r="A19" s="12">
        <v>16</v>
      </c>
      <c r="B19" s="3"/>
      <c r="C19" s="3"/>
      <c r="D19" s="4"/>
      <c r="E19" s="26"/>
      <c r="F19" s="6"/>
      <c r="G19" s="7"/>
      <c r="H19" s="12" t="s">
        <v>37</v>
      </c>
      <c r="I19" s="21">
        <f t="shared" si="0"/>
      </c>
      <c r="J19" s="22" t="s">
        <v>38</v>
      </c>
    </row>
    <row r="20" spans="1:10" ht="16.5">
      <c r="A20" s="12">
        <v>17</v>
      </c>
      <c r="B20" s="3"/>
      <c r="C20" s="3"/>
      <c r="D20" s="8"/>
      <c r="E20" s="5"/>
      <c r="F20" s="10"/>
      <c r="G20" s="7"/>
      <c r="H20" s="12" t="s">
        <v>50</v>
      </c>
      <c r="I20" s="21">
        <f>IF(B20="","",B20)</f>
      </c>
      <c r="J20" s="22" t="s">
        <v>38</v>
      </c>
    </row>
    <row r="21" spans="1:10" ht="13.5">
      <c r="A21" s="12">
        <v>18</v>
      </c>
      <c r="B21" s="3"/>
      <c r="C21" s="3"/>
      <c r="D21" s="4"/>
      <c r="E21" s="5"/>
      <c r="F21" s="6"/>
      <c r="G21" s="7"/>
      <c r="H21" s="12" t="s">
        <v>37</v>
      </c>
      <c r="I21" s="21">
        <f>IF(B21="","",B21)</f>
      </c>
      <c r="J21" s="22" t="s">
        <v>38</v>
      </c>
    </row>
    <row r="22" spans="1:10" ht="13.5" customHeight="1">
      <c r="A22" s="12">
        <v>19</v>
      </c>
      <c r="B22" s="3"/>
      <c r="C22" s="3"/>
      <c r="D22" s="4"/>
      <c r="E22" s="5"/>
      <c r="F22" s="6"/>
      <c r="G22" s="7"/>
      <c r="H22" s="12" t="s">
        <v>37</v>
      </c>
      <c r="I22" s="21">
        <f t="shared" si="0"/>
      </c>
      <c r="J22" s="22" t="s">
        <v>38</v>
      </c>
    </row>
    <row r="23" spans="1:10" ht="13.5" customHeight="1">
      <c r="A23" s="12">
        <v>20</v>
      </c>
      <c r="B23" s="3"/>
      <c r="C23" s="3"/>
      <c r="D23" s="4"/>
      <c r="E23" s="5"/>
      <c r="F23" s="9"/>
      <c r="G23" s="7"/>
      <c r="H23" s="12" t="s">
        <v>50</v>
      </c>
      <c r="I23" s="21">
        <f t="shared" si="0"/>
      </c>
      <c r="J23" s="22" t="s">
        <v>38</v>
      </c>
    </row>
    <row r="24" spans="1:10" ht="13.5">
      <c r="A24" s="12">
        <v>21</v>
      </c>
      <c r="B24" s="3"/>
      <c r="C24" s="3"/>
      <c r="D24" s="4"/>
      <c r="E24" s="5"/>
      <c r="F24" s="6"/>
      <c r="G24" s="7"/>
      <c r="H24" s="12" t="s">
        <v>37</v>
      </c>
      <c r="I24" s="21">
        <f t="shared" si="0"/>
      </c>
      <c r="J24" s="22" t="s">
        <v>38</v>
      </c>
    </row>
    <row r="25" spans="1:10" ht="13.5">
      <c r="A25" s="12">
        <v>22</v>
      </c>
      <c r="B25" s="3"/>
      <c r="C25" s="3"/>
      <c r="D25" s="4"/>
      <c r="E25" s="5"/>
      <c r="F25" s="9"/>
      <c r="G25" s="7"/>
      <c r="H25" s="12" t="s">
        <v>37</v>
      </c>
      <c r="I25" s="21">
        <f t="shared" si="0"/>
      </c>
      <c r="J25" s="22" t="s">
        <v>38</v>
      </c>
    </row>
    <row r="26" spans="1:10" ht="13.5">
      <c r="A26" s="12">
        <v>23</v>
      </c>
      <c r="B26" s="3"/>
      <c r="C26" s="3"/>
      <c r="D26" s="4"/>
      <c r="E26" s="5"/>
      <c r="F26" s="9"/>
      <c r="G26" s="7"/>
      <c r="H26" s="12" t="s">
        <v>37</v>
      </c>
      <c r="I26" s="21">
        <f t="shared" si="0"/>
      </c>
      <c r="J26" s="22" t="s">
        <v>38</v>
      </c>
    </row>
    <row r="27" spans="1:10" ht="13.5">
      <c r="A27" s="12">
        <v>24</v>
      </c>
      <c r="B27" s="3"/>
      <c r="C27" s="3"/>
      <c r="D27" s="4"/>
      <c r="E27" s="5"/>
      <c r="F27" s="6"/>
      <c r="G27" s="7"/>
      <c r="H27" s="12" t="s">
        <v>37</v>
      </c>
      <c r="I27" s="21">
        <f t="shared" si="0"/>
      </c>
      <c r="J27" s="22" t="s">
        <v>38</v>
      </c>
    </row>
    <row r="28" spans="1:10" ht="13.5">
      <c r="A28" s="12">
        <v>25</v>
      </c>
      <c r="B28" s="3"/>
      <c r="C28" s="3"/>
      <c r="D28" s="4"/>
      <c r="E28" s="5"/>
      <c r="F28" s="6"/>
      <c r="G28" s="7"/>
      <c r="H28" s="12" t="s">
        <v>50</v>
      </c>
      <c r="I28" s="21">
        <f t="shared" si="0"/>
      </c>
      <c r="J28" s="22" t="s">
        <v>38</v>
      </c>
    </row>
  </sheetData>
  <mergeCells count="6">
    <mergeCell ref="K12:M12"/>
    <mergeCell ref="K15:L15"/>
    <mergeCell ref="K9:L9"/>
    <mergeCell ref="M9:N9"/>
    <mergeCell ref="K10:M10"/>
    <mergeCell ref="K11:M11"/>
  </mergeCells>
  <dataValidations count="1">
    <dataValidation allowBlank="1" showInputMessage="1" showErrorMessage="1" imeMode="on" sqref="B3:B28"/>
  </dataValidations>
  <hyperlinks>
    <hyperlink ref="M5" r:id="rId1" display="翻訳＠niftyへ"/>
    <hyperlink ref="M4" r:id="rId2" display="ＯＣＮ翻訳へ"/>
    <hyperlink ref="K4" r:id="rId3" display="Yahoo!翻訳へ"/>
    <hyperlink ref="K5" r:id="rId4" display="エキサイト翻訳へ"/>
    <hyperlink ref="K15" r:id="rId5" display="チュウ太の道具箱へ"/>
    <hyperlink ref="K9" r:id="rId6" display="Google翻訳（英露）"/>
    <hyperlink ref="M9" r:id="rId7" display="Dictionary.com（英露）"/>
    <hyperlink ref="K10" r:id="rId8" display="Vdict.com(英語→ベトナム語)"/>
    <hyperlink ref="K11" r:id="rId9" display="ToggleText(英語→インドネシア語)"/>
    <hyperlink ref="K12" r:id="rId10" display="Translation wizard(English to Thai)"/>
  </hyperlinks>
  <printOptions/>
  <pageMargins left="0.75" right="0.75" top="1" bottom="1" header="0.512" footer="0.512"/>
  <pageSetup horizontalDpi="300" verticalDpi="300" orientation="portrait" paperSize="9" r:id="rId12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3"/>
  <sheetViews>
    <sheetView workbookViewId="0" topLeftCell="A1">
      <selection activeCell="B1" sqref="B1:B124"/>
    </sheetView>
  </sheetViews>
  <sheetFormatPr defaultColWidth="9.00390625" defaultRowHeight="13.5"/>
  <cols>
    <col min="1" max="1" width="9.00390625" style="16" customWidth="1"/>
    <col min="2" max="2" width="19.125" style="0" customWidth="1"/>
  </cols>
  <sheetData>
    <row r="1" spans="1:2" ht="13.5">
      <c r="A1" s="20">
        <v>1</v>
      </c>
      <c r="B1">
        <f>IF(C189=0,"",C189)</f>
      </c>
    </row>
    <row r="2" spans="1:2" ht="13.5">
      <c r="A2" s="20"/>
      <c r="B2">
        <f aca="true" t="shared" si="0" ref="B2:B65">IF(C190=0,"",C190)</f>
      </c>
    </row>
    <row r="3" spans="1:2" ht="13.5">
      <c r="A3" s="20"/>
      <c r="B3">
        <f t="shared" si="0"/>
      </c>
    </row>
    <row r="4" spans="1:2" ht="13.5">
      <c r="A4" s="20"/>
      <c r="B4">
        <f t="shared" si="0"/>
      </c>
    </row>
    <row r="5" spans="1:2" ht="13.5">
      <c r="A5" s="20"/>
      <c r="B5">
        <f t="shared" si="0"/>
      </c>
    </row>
    <row r="6" spans="1:2" ht="13.5">
      <c r="A6" s="20">
        <v>2</v>
      </c>
      <c r="B6">
        <f t="shared" si="0"/>
      </c>
    </row>
    <row r="7" spans="1:2" ht="13.5">
      <c r="A7" s="20"/>
      <c r="B7">
        <f t="shared" si="0"/>
      </c>
    </row>
    <row r="8" spans="1:2" ht="13.5">
      <c r="A8" s="20"/>
      <c r="B8">
        <f t="shared" si="0"/>
      </c>
    </row>
    <row r="9" spans="1:2" ht="13.5">
      <c r="A9" s="20"/>
      <c r="B9">
        <f t="shared" si="0"/>
      </c>
    </row>
    <row r="10" spans="1:2" ht="13.5">
      <c r="A10" s="20"/>
      <c r="B10">
        <f t="shared" si="0"/>
      </c>
    </row>
    <row r="11" spans="1:2" ht="13.5">
      <c r="A11" s="20">
        <v>3</v>
      </c>
      <c r="B11">
        <f t="shared" si="0"/>
      </c>
    </row>
    <row r="12" spans="1:2" ht="13.5">
      <c r="A12" s="20"/>
      <c r="B12">
        <f t="shared" si="0"/>
      </c>
    </row>
    <row r="13" spans="1:2" ht="13.5">
      <c r="A13" s="20"/>
      <c r="B13">
        <f t="shared" si="0"/>
      </c>
    </row>
    <row r="14" spans="1:2" ht="13.5">
      <c r="A14" s="20"/>
      <c r="B14">
        <f t="shared" si="0"/>
      </c>
    </row>
    <row r="15" spans="1:2" ht="13.5">
      <c r="A15" s="20"/>
      <c r="B15">
        <f t="shared" si="0"/>
      </c>
    </row>
    <row r="16" spans="1:2" ht="13.5">
      <c r="A16" s="20">
        <v>4</v>
      </c>
      <c r="B16">
        <f t="shared" si="0"/>
      </c>
    </row>
    <row r="17" spans="1:2" ht="13.5">
      <c r="A17" s="20"/>
      <c r="B17">
        <f t="shared" si="0"/>
      </c>
    </row>
    <row r="18" spans="1:2" ht="13.5">
      <c r="A18" s="20"/>
      <c r="B18">
        <f t="shared" si="0"/>
      </c>
    </row>
    <row r="19" spans="1:2" ht="13.5">
      <c r="A19" s="20"/>
      <c r="B19">
        <f t="shared" si="0"/>
      </c>
    </row>
    <row r="20" spans="1:2" ht="13.5">
      <c r="A20" s="20"/>
      <c r="B20">
        <f t="shared" si="0"/>
      </c>
    </row>
    <row r="21" spans="1:2" ht="13.5">
      <c r="A21" s="20">
        <v>5</v>
      </c>
      <c r="B21">
        <f t="shared" si="0"/>
      </c>
    </row>
    <row r="22" spans="1:2" ht="13.5">
      <c r="A22" s="20"/>
      <c r="B22">
        <f t="shared" si="0"/>
      </c>
    </row>
    <row r="23" spans="1:2" ht="13.5">
      <c r="A23" s="20"/>
      <c r="B23">
        <f t="shared" si="0"/>
      </c>
    </row>
    <row r="24" spans="1:2" ht="13.5">
      <c r="A24" s="20"/>
      <c r="B24">
        <f t="shared" si="0"/>
      </c>
    </row>
    <row r="25" spans="1:2" ht="13.5">
      <c r="A25" s="20"/>
      <c r="B25">
        <f t="shared" si="0"/>
      </c>
    </row>
    <row r="26" spans="1:2" ht="13.5">
      <c r="A26" s="20">
        <v>6</v>
      </c>
      <c r="B26">
        <f t="shared" si="0"/>
      </c>
    </row>
    <row r="27" spans="1:2" ht="13.5">
      <c r="A27" s="20"/>
      <c r="B27">
        <f t="shared" si="0"/>
      </c>
    </row>
    <row r="28" spans="1:2" ht="13.5">
      <c r="A28" s="20"/>
      <c r="B28">
        <f t="shared" si="0"/>
      </c>
    </row>
    <row r="29" spans="1:2" ht="13.5">
      <c r="A29" s="20"/>
      <c r="B29">
        <f>IF(C217=0,"",C217)</f>
      </c>
    </row>
    <row r="30" spans="1:2" ht="13.5">
      <c r="A30" s="20"/>
      <c r="B30">
        <f t="shared" si="0"/>
      </c>
    </row>
    <row r="31" spans="1:2" ht="13.5">
      <c r="A31" s="20">
        <v>7</v>
      </c>
      <c r="B31">
        <f t="shared" si="0"/>
      </c>
    </row>
    <row r="32" spans="1:2" ht="13.5">
      <c r="A32" s="20"/>
      <c r="B32">
        <f t="shared" si="0"/>
      </c>
    </row>
    <row r="33" spans="1:2" ht="13.5">
      <c r="A33" s="20"/>
      <c r="B33">
        <f t="shared" si="0"/>
      </c>
    </row>
    <row r="34" spans="1:2" ht="13.5">
      <c r="A34" s="20"/>
      <c r="B34">
        <f t="shared" si="0"/>
      </c>
    </row>
    <row r="35" spans="1:2" ht="13.5">
      <c r="A35" s="20"/>
      <c r="B35">
        <f t="shared" si="0"/>
      </c>
    </row>
    <row r="36" spans="1:2" ht="13.5">
      <c r="A36" s="20">
        <v>8</v>
      </c>
      <c r="B36">
        <f t="shared" si="0"/>
      </c>
    </row>
    <row r="37" spans="1:2" ht="13.5">
      <c r="A37" s="20"/>
      <c r="B37">
        <f t="shared" si="0"/>
      </c>
    </row>
    <row r="38" spans="1:2" ht="13.5">
      <c r="A38" s="20"/>
      <c r="B38">
        <f t="shared" si="0"/>
      </c>
    </row>
    <row r="39" spans="1:2" ht="13.5">
      <c r="A39" s="20"/>
      <c r="B39">
        <f t="shared" si="0"/>
      </c>
    </row>
    <row r="40" spans="1:2" ht="13.5">
      <c r="A40" s="20"/>
      <c r="B40">
        <f t="shared" si="0"/>
      </c>
    </row>
    <row r="41" spans="1:2" ht="13.5">
      <c r="A41" s="20">
        <v>9</v>
      </c>
      <c r="B41">
        <f t="shared" si="0"/>
      </c>
    </row>
    <row r="42" spans="1:2" ht="13.5">
      <c r="A42" s="20"/>
      <c r="B42">
        <f t="shared" si="0"/>
      </c>
    </row>
    <row r="43" spans="1:2" ht="13.5">
      <c r="A43" s="20"/>
      <c r="B43">
        <f t="shared" si="0"/>
      </c>
    </row>
    <row r="44" spans="1:2" ht="13.5">
      <c r="A44" s="20"/>
      <c r="B44">
        <f t="shared" si="0"/>
      </c>
    </row>
    <row r="45" spans="1:2" ht="13.5">
      <c r="A45" s="20"/>
      <c r="B45">
        <f t="shared" si="0"/>
      </c>
    </row>
    <row r="46" spans="1:2" ht="13.5">
      <c r="A46" s="20">
        <v>10</v>
      </c>
      <c r="B46">
        <f t="shared" si="0"/>
      </c>
    </row>
    <row r="47" spans="1:2" ht="13.5">
      <c r="A47" s="20"/>
      <c r="B47">
        <f t="shared" si="0"/>
      </c>
    </row>
    <row r="48" spans="1:2" ht="13.5">
      <c r="A48" s="20"/>
      <c r="B48">
        <f t="shared" si="0"/>
      </c>
    </row>
    <row r="49" spans="1:2" ht="13.5">
      <c r="A49" s="20"/>
      <c r="B49">
        <f t="shared" si="0"/>
      </c>
    </row>
    <row r="50" spans="1:2" ht="13.5">
      <c r="A50" s="20"/>
      <c r="B50">
        <f t="shared" si="0"/>
      </c>
    </row>
    <row r="51" spans="1:2" ht="13.5">
      <c r="A51" s="20">
        <v>11</v>
      </c>
      <c r="B51">
        <f t="shared" si="0"/>
      </c>
    </row>
    <row r="52" spans="1:2" ht="13.5">
      <c r="A52" s="20"/>
      <c r="B52">
        <f t="shared" si="0"/>
      </c>
    </row>
    <row r="53" spans="1:2" ht="13.5">
      <c r="A53" s="20"/>
      <c r="B53">
        <f t="shared" si="0"/>
      </c>
    </row>
    <row r="54" spans="1:2" ht="13.5">
      <c r="A54" s="20"/>
      <c r="B54">
        <f t="shared" si="0"/>
      </c>
    </row>
    <row r="55" spans="1:2" ht="13.5">
      <c r="A55" s="20"/>
      <c r="B55">
        <f t="shared" si="0"/>
      </c>
    </row>
    <row r="56" spans="1:2" ht="13.5">
      <c r="A56" s="20">
        <v>12</v>
      </c>
      <c r="B56">
        <f t="shared" si="0"/>
      </c>
    </row>
    <row r="57" spans="1:2" ht="13.5">
      <c r="A57" s="20"/>
      <c r="B57">
        <f>IF(C245=0,"",C245)</f>
      </c>
    </row>
    <row r="58" spans="1:2" ht="13.5">
      <c r="A58" s="20"/>
      <c r="B58">
        <f t="shared" si="0"/>
      </c>
    </row>
    <row r="59" spans="1:2" ht="13.5">
      <c r="A59" s="20"/>
      <c r="B59">
        <f t="shared" si="0"/>
      </c>
    </row>
    <row r="60" spans="1:2" ht="13.5">
      <c r="A60" s="20"/>
      <c r="B60">
        <f t="shared" si="0"/>
      </c>
    </row>
    <row r="61" spans="1:2" ht="13.5">
      <c r="A61" s="20">
        <v>13</v>
      </c>
      <c r="B61">
        <f t="shared" si="0"/>
      </c>
    </row>
    <row r="62" spans="1:2" ht="13.5">
      <c r="A62" s="20"/>
      <c r="B62">
        <f t="shared" si="0"/>
      </c>
    </row>
    <row r="63" spans="1:2" ht="13.5">
      <c r="A63" s="20"/>
      <c r="B63">
        <f t="shared" si="0"/>
      </c>
    </row>
    <row r="64" spans="1:2" ht="13.5">
      <c r="A64" s="20"/>
      <c r="B64">
        <f t="shared" si="0"/>
      </c>
    </row>
    <row r="65" spans="1:2" ht="13.5">
      <c r="A65" s="20"/>
      <c r="B65">
        <f t="shared" si="0"/>
      </c>
    </row>
    <row r="66" spans="1:2" ht="13.5">
      <c r="A66" s="20">
        <v>14</v>
      </c>
      <c r="B66">
        <f aca="true" t="shared" si="1" ref="B66:B84">IF(C254=0,"",C254)</f>
      </c>
    </row>
    <row r="67" spans="1:2" ht="13.5">
      <c r="A67" s="20"/>
      <c r="B67">
        <f t="shared" si="1"/>
      </c>
    </row>
    <row r="68" spans="1:2" ht="13.5">
      <c r="A68" s="20"/>
      <c r="B68">
        <f t="shared" si="1"/>
      </c>
    </row>
    <row r="69" spans="1:2" ht="13.5">
      <c r="A69" s="20"/>
      <c r="B69">
        <f t="shared" si="1"/>
      </c>
    </row>
    <row r="70" spans="1:2" ht="13.5">
      <c r="A70" s="20"/>
      <c r="B70">
        <f t="shared" si="1"/>
      </c>
    </row>
    <row r="71" spans="1:2" ht="13.5">
      <c r="A71" s="20">
        <v>15</v>
      </c>
      <c r="B71">
        <f t="shared" si="1"/>
      </c>
    </row>
    <row r="72" spans="1:2" ht="13.5">
      <c r="A72" s="20"/>
      <c r="B72">
        <f t="shared" si="1"/>
      </c>
    </row>
    <row r="73" spans="1:2" ht="13.5">
      <c r="A73" s="20"/>
      <c r="B73">
        <f t="shared" si="1"/>
      </c>
    </row>
    <row r="74" spans="1:2" ht="13.5">
      <c r="A74" s="20"/>
      <c r="B74">
        <f t="shared" si="1"/>
      </c>
    </row>
    <row r="75" spans="1:2" ht="13.5">
      <c r="A75" s="20"/>
      <c r="B75">
        <f t="shared" si="1"/>
      </c>
    </row>
    <row r="76" spans="1:2" ht="13.5">
      <c r="A76" s="20">
        <v>16</v>
      </c>
      <c r="B76">
        <f t="shared" si="1"/>
      </c>
    </row>
    <row r="77" spans="1:2" ht="13.5">
      <c r="A77" s="20"/>
      <c r="B77">
        <f t="shared" si="1"/>
      </c>
    </row>
    <row r="78" spans="1:2" ht="13.5">
      <c r="A78" s="20"/>
      <c r="B78">
        <f t="shared" si="1"/>
      </c>
    </row>
    <row r="79" spans="1:2" ht="13.5">
      <c r="A79" s="20"/>
      <c r="B79">
        <f t="shared" si="1"/>
      </c>
    </row>
    <row r="80" spans="1:2" ht="13.5">
      <c r="A80" s="20"/>
      <c r="B80">
        <f t="shared" si="1"/>
      </c>
    </row>
    <row r="81" spans="1:2" ht="13.5">
      <c r="A81" s="20">
        <v>17</v>
      </c>
      <c r="B81">
        <f t="shared" si="1"/>
      </c>
    </row>
    <row r="82" spans="1:2" ht="13.5">
      <c r="A82" s="20"/>
      <c r="B82">
        <f t="shared" si="1"/>
      </c>
    </row>
    <row r="83" spans="1:2" ht="13.5">
      <c r="A83" s="20"/>
      <c r="B83">
        <f t="shared" si="1"/>
      </c>
    </row>
    <row r="84" spans="1:2" ht="13.5">
      <c r="A84" s="20"/>
      <c r="B84">
        <f t="shared" si="1"/>
      </c>
    </row>
    <row r="85" spans="1:2" ht="13.5">
      <c r="A85" s="20"/>
      <c r="B85">
        <f aca="true" t="shared" si="2" ref="B85:B125">IF(C273=0,"",C273)</f>
      </c>
    </row>
    <row r="86" spans="1:2" ht="13.5">
      <c r="A86" s="20">
        <v>18</v>
      </c>
      <c r="B86">
        <f t="shared" si="2"/>
      </c>
    </row>
    <row r="87" spans="1:2" ht="13.5">
      <c r="A87" s="20"/>
      <c r="B87">
        <f t="shared" si="2"/>
      </c>
    </row>
    <row r="88" spans="1:2" ht="13.5">
      <c r="A88" s="20"/>
      <c r="B88">
        <f t="shared" si="2"/>
      </c>
    </row>
    <row r="89" spans="1:2" ht="13.5">
      <c r="A89" s="20"/>
      <c r="B89">
        <f t="shared" si="2"/>
      </c>
    </row>
    <row r="90" spans="1:2" ht="13.5">
      <c r="A90" s="20"/>
      <c r="B90">
        <f t="shared" si="2"/>
      </c>
    </row>
    <row r="91" spans="1:2" ht="13.5">
      <c r="A91" s="20">
        <v>19</v>
      </c>
      <c r="B91">
        <f t="shared" si="2"/>
      </c>
    </row>
    <row r="92" spans="1:2" ht="13.5">
      <c r="A92" s="20"/>
      <c r="B92">
        <f t="shared" si="2"/>
      </c>
    </row>
    <row r="93" spans="1:2" ht="13.5">
      <c r="A93" s="20"/>
      <c r="B93">
        <f t="shared" si="2"/>
      </c>
    </row>
    <row r="94" spans="1:2" ht="13.5">
      <c r="A94" s="20"/>
      <c r="B94">
        <f t="shared" si="2"/>
      </c>
    </row>
    <row r="95" spans="1:2" ht="13.5">
      <c r="A95" s="20"/>
      <c r="B95">
        <f t="shared" si="2"/>
      </c>
    </row>
    <row r="96" spans="1:2" ht="13.5">
      <c r="A96" s="20">
        <v>20</v>
      </c>
      <c r="B96">
        <f t="shared" si="2"/>
      </c>
    </row>
    <row r="97" spans="1:2" ht="13.5">
      <c r="A97" s="20"/>
      <c r="B97">
        <f t="shared" si="2"/>
      </c>
    </row>
    <row r="98" spans="1:2" ht="13.5">
      <c r="A98" s="20"/>
      <c r="B98">
        <f t="shared" si="2"/>
      </c>
    </row>
    <row r="99" spans="1:2" ht="13.5">
      <c r="A99" s="20"/>
      <c r="B99">
        <f t="shared" si="2"/>
      </c>
    </row>
    <row r="100" spans="1:2" ht="13.5">
      <c r="A100" s="20"/>
      <c r="B100">
        <f t="shared" si="2"/>
      </c>
    </row>
    <row r="101" spans="1:2" ht="13.5">
      <c r="A101" s="20">
        <v>21</v>
      </c>
      <c r="B101">
        <f t="shared" si="2"/>
      </c>
    </row>
    <row r="102" spans="1:2" ht="13.5">
      <c r="A102" s="20"/>
      <c r="B102">
        <f t="shared" si="2"/>
      </c>
    </row>
    <row r="103" spans="1:2" ht="13.5">
      <c r="A103" s="20"/>
      <c r="B103">
        <f t="shared" si="2"/>
      </c>
    </row>
    <row r="104" spans="1:2" ht="13.5">
      <c r="A104" s="20"/>
      <c r="B104">
        <f t="shared" si="2"/>
      </c>
    </row>
    <row r="105" spans="1:2" ht="13.5">
      <c r="A105" s="20"/>
      <c r="B105">
        <f t="shared" si="2"/>
      </c>
    </row>
    <row r="106" spans="1:2" ht="13.5">
      <c r="A106" s="20">
        <v>22</v>
      </c>
      <c r="B106">
        <f t="shared" si="2"/>
      </c>
    </row>
    <row r="107" spans="1:2" ht="13.5">
      <c r="A107" s="20"/>
      <c r="B107">
        <f t="shared" si="2"/>
      </c>
    </row>
    <row r="108" spans="1:2" ht="13.5">
      <c r="A108" s="20"/>
      <c r="B108">
        <f t="shared" si="2"/>
      </c>
    </row>
    <row r="109" spans="1:2" ht="13.5">
      <c r="A109" s="20"/>
      <c r="B109">
        <f t="shared" si="2"/>
      </c>
    </row>
    <row r="110" spans="1:2" ht="13.5">
      <c r="A110" s="20"/>
      <c r="B110">
        <f t="shared" si="2"/>
      </c>
    </row>
    <row r="111" spans="1:2" ht="13.5">
      <c r="A111" s="20">
        <v>23</v>
      </c>
      <c r="B111">
        <f t="shared" si="2"/>
      </c>
    </row>
    <row r="112" spans="1:2" ht="13.5">
      <c r="A112" s="20"/>
      <c r="B112">
        <f t="shared" si="2"/>
      </c>
    </row>
    <row r="113" spans="1:2" ht="13.5">
      <c r="A113" s="20"/>
      <c r="B113">
        <f t="shared" si="2"/>
      </c>
    </row>
    <row r="114" spans="1:2" ht="13.5">
      <c r="A114" s="20"/>
      <c r="B114">
        <f t="shared" si="2"/>
      </c>
    </row>
    <row r="115" spans="1:2" ht="13.5">
      <c r="A115" s="20"/>
      <c r="B115">
        <f t="shared" si="2"/>
      </c>
    </row>
    <row r="116" spans="1:2" ht="13.5">
      <c r="A116" s="20">
        <v>24</v>
      </c>
      <c r="B116">
        <f t="shared" si="2"/>
      </c>
    </row>
    <row r="117" spans="1:2" ht="13.5">
      <c r="A117" s="20"/>
      <c r="B117">
        <f t="shared" si="2"/>
      </c>
    </row>
    <row r="118" spans="1:2" ht="13.5">
      <c r="A118" s="20"/>
      <c r="B118">
        <f t="shared" si="2"/>
      </c>
    </row>
    <row r="119" spans="1:2" ht="13.5">
      <c r="A119" s="20"/>
      <c r="B119">
        <f t="shared" si="2"/>
      </c>
    </row>
    <row r="120" spans="1:2" ht="13.5">
      <c r="A120" s="20"/>
      <c r="B120">
        <f t="shared" si="2"/>
      </c>
    </row>
    <row r="121" spans="1:2" ht="13.5">
      <c r="A121" s="20">
        <v>25</v>
      </c>
      <c r="B121">
        <f t="shared" si="2"/>
      </c>
    </row>
    <row r="122" ht="13.5">
      <c r="B122">
        <f t="shared" si="2"/>
      </c>
    </row>
    <row r="123" ht="13.5">
      <c r="B123">
        <f t="shared" si="2"/>
      </c>
    </row>
    <row r="124" ht="13.5">
      <c r="B124">
        <f t="shared" si="2"/>
      </c>
    </row>
    <row r="125" ht="13.5">
      <c r="B125">
        <f t="shared" si="2"/>
      </c>
    </row>
    <row r="126" spans="1:18" s="11" customFormat="1" ht="13.5" hidden="1">
      <c r="A126" s="17" t="s">
        <v>8</v>
      </c>
      <c r="B126" s="11" t="s">
        <v>11</v>
      </c>
      <c r="C126" s="11" t="s">
        <v>11</v>
      </c>
      <c r="D126" s="11" t="s">
        <v>9</v>
      </c>
      <c r="E126" s="11" t="s">
        <v>9</v>
      </c>
      <c r="F126" s="11" t="s">
        <v>12</v>
      </c>
      <c r="G126" s="11" t="s">
        <v>13</v>
      </c>
      <c r="H126" s="11" t="s">
        <v>15</v>
      </c>
      <c r="I126" s="11" t="s">
        <v>16</v>
      </c>
      <c r="K126" s="11" t="s">
        <v>14</v>
      </c>
      <c r="L126" s="11" t="s">
        <v>14</v>
      </c>
      <c r="N126" s="11" t="s">
        <v>11</v>
      </c>
      <c r="O126" s="11" t="s">
        <v>11</v>
      </c>
      <c r="P126" s="11" t="s">
        <v>17</v>
      </c>
      <c r="Q126" s="11" t="s">
        <v>10</v>
      </c>
      <c r="R126" s="11" t="s">
        <v>10</v>
      </c>
    </row>
    <row r="127" spans="1:21" ht="13.5" hidden="1">
      <c r="A127">
        <v>1</v>
      </c>
      <c r="B127" s="16">
        <f>'語彙表'!B4</f>
        <v>0</v>
      </c>
      <c r="C127" s="16">
        <f>IF(B127=0,0,'語彙表'!C4)</f>
        <v>0</v>
      </c>
      <c r="D127">
        <f>IF(CODE(B127)=0,0,B127)</f>
        <v>0</v>
      </c>
      <c r="E127">
        <f>IF(CODE(C127)=0,0,C127)</f>
        <v>0</v>
      </c>
      <c r="F127">
        <f ca="1">RAND()</f>
        <v>0.7145487048221846</v>
      </c>
      <c r="G127">
        <f>RANK(F127,$F$127:$F$151)</f>
        <v>7</v>
      </c>
      <c r="H127">
        <f>D127</f>
        <v>0</v>
      </c>
      <c r="I127">
        <f>E127</f>
        <v>0</v>
      </c>
      <c r="J127">
        <v>1</v>
      </c>
      <c r="K127">
        <f>VLOOKUP(J127,$G$127:$I$151,2,FALSE)</f>
        <v>0</v>
      </c>
      <c r="L127">
        <f>VLOOKUP(J127,$G$127:$I$151,3,FALSE)</f>
        <v>0</v>
      </c>
      <c r="M127">
        <f>IF(L127=0,0,1)</f>
        <v>0</v>
      </c>
      <c r="N127">
        <f>K127</f>
        <v>0</v>
      </c>
      <c r="O127">
        <f>L127</f>
        <v>0</v>
      </c>
      <c r="P127">
        <v>1</v>
      </c>
      <c r="Q127" t="e">
        <f>VLOOKUP(P127,$M$127:$O$151,2,FALSE)</f>
        <v>#N/A</v>
      </c>
      <c r="R127" t="e">
        <f>VLOOKUP(P127,$M$127:$O$151,3,FALSE)</f>
        <v>#N/A</v>
      </c>
      <c r="S127">
        <f aca="true" t="shared" si="3" ref="S127:S144">IF(ISERROR(R127),1,0)</f>
        <v>1</v>
      </c>
      <c r="T127">
        <f>SUM($S$127:S127)</f>
        <v>1</v>
      </c>
      <c r="U127" t="e">
        <f>IF(T127=0,R127,VLOOKUP(T127,$P$127:$R$151,3,FALSE))</f>
        <v>#N/A</v>
      </c>
    </row>
    <row r="128" spans="1:21" ht="13.5" hidden="1">
      <c r="A128">
        <v>2</v>
      </c>
      <c r="B128" s="16">
        <f>'語彙表'!B5</f>
        <v>0</v>
      </c>
      <c r="C128" s="16">
        <f>IF(B128=0,0,'語彙表'!C5)</f>
        <v>0</v>
      </c>
      <c r="D128">
        <f aca="true" t="shared" si="4" ref="D128:E151">IF(CODE(B128)=0,0,B128)</f>
        <v>0</v>
      </c>
      <c r="E128">
        <f t="shared" si="4"/>
        <v>0</v>
      </c>
      <c r="F128">
        <f aca="true" ca="1" t="shared" si="5" ref="F128:F151">RAND()</f>
        <v>0.794157058674732</v>
      </c>
      <c r="G128">
        <f aca="true" t="shared" si="6" ref="G128:G151">RANK(F128,$F$127:$F$151)</f>
        <v>5</v>
      </c>
      <c r="H128">
        <f aca="true" t="shared" si="7" ref="H128:H151">D128</f>
        <v>0</v>
      </c>
      <c r="I128">
        <f aca="true" t="shared" si="8" ref="I128:I151">E128</f>
        <v>0</v>
      </c>
      <c r="J128">
        <v>2</v>
      </c>
      <c r="K128">
        <f aca="true" t="shared" si="9" ref="K128:K151">VLOOKUP(J128,$G$127:$I$151,2,FALSE)</f>
        <v>0</v>
      </c>
      <c r="L128">
        <f aca="true" t="shared" si="10" ref="L128:L151">VLOOKUP(J128,$G$127:$I$151,3,FALSE)</f>
        <v>0</v>
      </c>
      <c r="M128">
        <f aca="true" t="shared" si="11" ref="M128:M135">IF(L128=0,M127,M127+1)</f>
        <v>0</v>
      </c>
      <c r="N128">
        <f aca="true" t="shared" si="12" ref="N128:N151">K128</f>
        <v>0</v>
      </c>
      <c r="O128">
        <f aca="true" t="shared" si="13" ref="O128:O151">L128</f>
        <v>0</v>
      </c>
      <c r="P128">
        <v>2</v>
      </c>
      <c r="Q128" t="e">
        <f aca="true" t="shared" si="14" ref="Q128:Q151">VLOOKUP(P128,$M$127:$O$151,2,FALSE)</f>
        <v>#N/A</v>
      </c>
      <c r="R128" t="e">
        <f aca="true" t="shared" si="15" ref="R128:R151">VLOOKUP(P128,$M$127:$O$151,3,FALSE)</f>
        <v>#N/A</v>
      </c>
      <c r="S128">
        <f t="shared" si="3"/>
        <v>1</v>
      </c>
      <c r="T128">
        <f>SUM($S$127:S128)</f>
        <v>2</v>
      </c>
      <c r="U128" t="e">
        <f aca="true" t="shared" si="16" ref="U128:U151">IF(T128=0,R128,VLOOKUP(T128,$P$127:$R$151,3,FALSE))</f>
        <v>#N/A</v>
      </c>
    </row>
    <row r="129" spans="1:21" ht="13.5" hidden="1">
      <c r="A129">
        <v>3</v>
      </c>
      <c r="B129" s="16">
        <f>'語彙表'!B6</f>
        <v>0</v>
      </c>
      <c r="C129" s="16">
        <f>IF(B129=0,0,'語彙表'!C6)</f>
        <v>0</v>
      </c>
      <c r="D129">
        <f t="shared" si="4"/>
        <v>0</v>
      </c>
      <c r="E129">
        <f t="shared" si="4"/>
        <v>0</v>
      </c>
      <c r="F129">
        <f ca="1" t="shared" si="5"/>
        <v>0.6278002445426161</v>
      </c>
      <c r="G129">
        <f t="shared" si="6"/>
        <v>9</v>
      </c>
      <c r="H129">
        <f t="shared" si="7"/>
        <v>0</v>
      </c>
      <c r="I129">
        <f t="shared" si="8"/>
        <v>0</v>
      </c>
      <c r="J129">
        <v>3</v>
      </c>
      <c r="K129">
        <f t="shared" si="9"/>
        <v>0</v>
      </c>
      <c r="L129">
        <f t="shared" si="10"/>
        <v>0</v>
      </c>
      <c r="M129">
        <f t="shared" si="11"/>
        <v>0</v>
      </c>
      <c r="N129">
        <f t="shared" si="12"/>
        <v>0</v>
      </c>
      <c r="O129">
        <f t="shared" si="13"/>
        <v>0</v>
      </c>
      <c r="P129">
        <v>3</v>
      </c>
      <c r="Q129" t="e">
        <f t="shared" si="14"/>
        <v>#N/A</v>
      </c>
      <c r="R129" t="e">
        <f t="shared" si="15"/>
        <v>#N/A</v>
      </c>
      <c r="S129">
        <f t="shared" si="3"/>
        <v>1</v>
      </c>
      <c r="T129">
        <f>SUM($S$127:S129)</f>
        <v>3</v>
      </c>
      <c r="U129" t="e">
        <f t="shared" si="16"/>
        <v>#N/A</v>
      </c>
    </row>
    <row r="130" spans="1:21" ht="13.5" hidden="1">
      <c r="A130">
        <v>4</v>
      </c>
      <c r="B130" s="16">
        <f>'語彙表'!B7</f>
        <v>0</v>
      </c>
      <c r="C130" s="16">
        <f>IF(B130=0,0,'語彙表'!C7)</f>
        <v>0</v>
      </c>
      <c r="D130">
        <f t="shared" si="4"/>
        <v>0</v>
      </c>
      <c r="E130">
        <f t="shared" si="4"/>
        <v>0</v>
      </c>
      <c r="F130">
        <f ca="1" t="shared" si="5"/>
        <v>0.837528653032428</v>
      </c>
      <c r="G130">
        <f t="shared" si="6"/>
        <v>3</v>
      </c>
      <c r="H130">
        <f t="shared" si="7"/>
        <v>0</v>
      </c>
      <c r="I130">
        <f t="shared" si="8"/>
        <v>0</v>
      </c>
      <c r="J130">
        <v>4</v>
      </c>
      <c r="K130">
        <f t="shared" si="9"/>
        <v>0</v>
      </c>
      <c r="L130">
        <f t="shared" si="10"/>
        <v>0</v>
      </c>
      <c r="M130">
        <f t="shared" si="11"/>
        <v>0</v>
      </c>
      <c r="N130">
        <f t="shared" si="12"/>
        <v>0</v>
      </c>
      <c r="O130">
        <f t="shared" si="13"/>
        <v>0</v>
      </c>
      <c r="P130">
        <v>4</v>
      </c>
      <c r="Q130" t="e">
        <f t="shared" si="14"/>
        <v>#N/A</v>
      </c>
      <c r="R130" t="e">
        <f t="shared" si="15"/>
        <v>#N/A</v>
      </c>
      <c r="S130">
        <f t="shared" si="3"/>
        <v>1</v>
      </c>
      <c r="T130">
        <f>SUM($S$127:S130)</f>
        <v>4</v>
      </c>
      <c r="U130" t="e">
        <f t="shared" si="16"/>
        <v>#N/A</v>
      </c>
    </row>
    <row r="131" spans="1:21" ht="13.5" hidden="1">
      <c r="A131">
        <v>5</v>
      </c>
      <c r="B131" s="16">
        <f>'語彙表'!B8</f>
        <v>0</v>
      </c>
      <c r="C131" s="16">
        <f>IF(B131=0,0,'語彙表'!C8)</f>
        <v>0</v>
      </c>
      <c r="D131">
        <f t="shared" si="4"/>
        <v>0</v>
      </c>
      <c r="E131">
        <f t="shared" si="4"/>
        <v>0</v>
      </c>
      <c r="F131">
        <f ca="1" t="shared" si="5"/>
        <v>0.580228431475005</v>
      </c>
      <c r="G131">
        <f t="shared" si="6"/>
        <v>11</v>
      </c>
      <c r="H131">
        <f t="shared" si="7"/>
        <v>0</v>
      </c>
      <c r="I131">
        <f t="shared" si="8"/>
        <v>0</v>
      </c>
      <c r="J131">
        <v>5</v>
      </c>
      <c r="K131">
        <f t="shared" si="9"/>
        <v>0</v>
      </c>
      <c r="L131">
        <f t="shared" si="10"/>
        <v>0</v>
      </c>
      <c r="M131">
        <f t="shared" si="11"/>
        <v>0</v>
      </c>
      <c r="N131">
        <f t="shared" si="12"/>
        <v>0</v>
      </c>
      <c r="O131">
        <f t="shared" si="13"/>
        <v>0</v>
      </c>
      <c r="P131">
        <v>5</v>
      </c>
      <c r="Q131" t="e">
        <f t="shared" si="14"/>
        <v>#N/A</v>
      </c>
      <c r="R131" t="e">
        <f t="shared" si="15"/>
        <v>#N/A</v>
      </c>
      <c r="S131">
        <f t="shared" si="3"/>
        <v>1</v>
      </c>
      <c r="T131">
        <f>SUM($S$127:S131)</f>
        <v>5</v>
      </c>
      <c r="U131" t="e">
        <f t="shared" si="16"/>
        <v>#N/A</v>
      </c>
    </row>
    <row r="132" spans="1:21" ht="13.5" hidden="1">
      <c r="A132">
        <v>6</v>
      </c>
      <c r="B132" s="16">
        <f>'語彙表'!B9</f>
        <v>0</v>
      </c>
      <c r="C132" s="16">
        <f>IF(B132=0,0,'語彙表'!C9)</f>
        <v>0</v>
      </c>
      <c r="D132">
        <f t="shared" si="4"/>
        <v>0</v>
      </c>
      <c r="E132">
        <f t="shared" si="4"/>
        <v>0</v>
      </c>
      <c r="F132">
        <f ca="1" t="shared" si="5"/>
        <v>0.634752516024343</v>
      </c>
      <c r="G132">
        <f t="shared" si="6"/>
        <v>8</v>
      </c>
      <c r="H132">
        <f t="shared" si="7"/>
        <v>0</v>
      </c>
      <c r="I132">
        <f t="shared" si="8"/>
        <v>0</v>
      </c>
      <c r="J132">
        <v>6</v>
      </c>
      <c r="K132">
        <f t="shared" si="9"/>
        <v>0</v>
      </c>
      <c r="L132">
        <f t="shared" si="10"/>
        <v>0</v>
      </c>
      <c r="M132">
        <f t="shared" si="11"/>
        <v>0</v>
      </c>
      <c r="N132">
        <f t="shared" si="12"/>
        <v>0</v>
      </c>
      <c r="O132">
        <f t="shared" si="13"/>
        <v>0</v>
      </c>
      <c r="P132">
        <v>6</v>
      </c>
      <c r="Q132" t="e">
        <f t="shared" si="14"/>
        <v>#N/A</v>
      </c>
      <c r="R132" t="e">
        <f t="shared" si="15"/>
        <v>#N/A</v>
      </c>
      <c r="S132">
        <f t="shared" si="3"/>
        <v>1</v>
      </c>
      <c r="T132">
        <f>SUM($S$127:S132)</f>
        <v>6</v>
      </c>
      <c r="U132" t="e">
        <f t="shared" si="16"/>
        <v>#N/A</v>
      </c>
    </row>
    <row r="133" spans="1:21" ht="13.5" hidden="1">
      <c r="A133">
        <v>7</v>
      </c>
      <c r="B133" s="16">
        <f>'語彙表'!B10</f>
        <v>0</v>
      </c>
      <c r="C133" s="16">
        <f>IF(B133=0,0,'語彙表'!C10)</f>
        <v>0</v>
      </c>
      <c r="D133">
        <f t="shared" si="4"/>
        <v>0</v>
      </c>
      <c r="E133">
        <f t="shared" si="4"/>
        <v>0</v>
      </c>
      <c r="F133">
        <f ca="1" t="shared" si="5"/>
        <v>0.11578687507276442</v>
      </c>
      <c r="G133">
        <f t="shared" si="6"/>
        <v>22</v>
      </c>
      <c r="H133">
        <f t="shared" si="7"/>
        <v>0</v>
      </c>
      <c r="I133">
        <f t="shared" si="8"/>
        <v>0</v>
      </c>
      <c r="J133">
        <v>7</v>
      </c>
      <c r="K133">
        <f t="shared" si="9"/>
        <v>0</v>
      </c>
      <c r="L133">
        <f t="shared" si="10"/>
        <v>0</v>
      </c>
      <c r="M133">
        <f t="shared" si="11"/>
        <v>0</v>
      </c>
      <c r="N133">
        <f t="shared" si="12"/>
        <v>0</v>
      </c>
      <c r="O133">
        <f t="shared" si="13"/>
        <v>0</v>
      </c>
      <c r="P133">
        <v>7</v>
      </c>
      <c r="Q133" t="e">
        <f t="shared" si="14"/>
        <v>#N/A</v>
      </c>
      <c r="R133" t="e">
        <f t="shared" si="15"/>
        <v>#N/A</v>
      </c>
      <c r="S133">
        <f t="shared" si="3"/>
        <v>1</v>
      </c>
      <c r="T133">
        <f>SUM($S$127:S133)</f>
        <v>7</v>
      </c>
      <c r="U133" t="e">
        <f t="shared" si="16"/>
        <v>#N/A</v>
      </c>
    </row>
    <row r="134" spans="1:21" ht="13.5" hidden="1">
      <c r="A134">
        <v>8</v>
      </c>
      <c r="B134" s="16">
        <f>'語彙表'!B11</f>
        <v>0</v>
      </c>
      <c r="C134" s="16">
        <f>IF(B134=0,0,'語彙表'!C11)</f>
        <v>0</v>
      </c>
      <c r="D134">
        <f t="shared" si="4"/>
        <v>0</v>
      </c>
      <c r="E134">
        <f t="shared" si="4"/>
        <v>0</v>
      </c>
      <c r="F134">
        <f ca="1" t="shared" si="5"/>
        <v>0.3542270896193387</v>
      </c>
      <c r="G134">
        <f t="shared" si="6"/>
        <v>16</v>
      </c>
      <c r="H134">
        <f t="shared" si="7"/>
        <v>0</v>
      </c>
      <c r="I134">
        <f t="shared" si="8"/>
        <v>0</v>
      </c>
      <c r="J134">
        <v>8</v>
      </c>
      <c r="K134">
        <f t="shared" si="9"/>
        <v>0</v>
      </c>
      <c r="L134">
        <f t="shared" si="10"/>
        <v>0</v>
      </c>
      <c r="M134">
        <f t="shared" si="11"/>
        <v>0</v>
      </c>
      <c r="N134">
        <f t="shared" si="12"/>
        <v>0</v>
      </c>
      <c r="O134">
        <f t="shared" si="13"/>
        <v>0</v>
      </c>
      <c r="P134">
        <v>8</v>
      </c>
      <c r="Q134" t="e">
        <f t="shared" si="14"/>
        <v>#N/A</v>
      </c>
      <c r="R134" t="e">
        <f t="shared" si="15"/>
        <v>#N/A</v>
      </c>
      <c r="S134">
        <f t="shared" si="3"/>
        <v>1</v>
      </c>
      <c r="T134">
        <f>SUM($S$127:S134)</f>
        <v>8</v>
      </c>
      <c r="U134" t="e">
        <f t="shared" si="16"/>
        <v>#N/A</v>
      </c>
    </row>
    <row r="135" spans="1:21" ht="13.5" hidden="1">
      <c r="A135">
        <v>9</v>
      </c>
      <c r="B135" s="16">
        <f>'語彙表'!B12</f>
        <v>0</v>
      </c>
      <c r="C135" s="16">
        <f>IF(B135=0,0,'語彙表'!C12)</f>
        <v>0</v>
      </c>
      <c r="D135">
        <f t="shared" si="4"/>
        <v>0</v>
      </c>
      <c r="E135">
        <f t="shared" si="4"/>
        <v>0</v>
      </c>
      <c r="F135">
        <f ca="1" t="shared" si="5"/>
        <v>0.0755741515252395</v>
      </c>
      <c r="G135">
        <f t="shared" si="6"/>
        <v>25</v>
      </c>
      <c r="H135">
        <f t="shared" si="7"/>
        <v>0</v>
      </c>
      <c r="I135">
        <f t="shared" si="8"/>
        <v>0</v>
      </c>
      <c r="J135">
        <v>9</v>
      </c>
      <c r="K135">
        <f t="shared" si="9"/>
        <v>0</v>
      </c>
      <c r="L135">
        <f t="shared" si="10"/>
        <v>0</v>
      </c>
      <c r="M135">
        <f t="shared" si="11"/>
        <v>0</v>
      </c>
      <c r="N135">
        <f t="shared" si="12"/>
        <v>0</v>
      </c>
      <c r="O135">
        <f t="shared" si="13"/>
        <v>0</v>
      </c>
      <c r="P135">
        <v>9</v>
      </c>
      <c r="Q135" t="e">
        <f t="shared" si="14"/>
        <v>#N/A</v>
      </c>
      <c r="R135" t="e">
        <f t="shared" si="15"/>
        <v>#N/A</v>
      </c>
      <c r="S135">
        <f t="shared" si="3"/>
        <v>1</v>
      </c>
      <c r="T135">
        <f>SUM($S$127:S135)</f>
        <v>9</v>
      </c>
      <c r="U135" t="e">
        <f t="shared" si="16"/>
        <v>#N/A</v>
      </c>
    </row>
    <row r="136" spans="1:21" ht="13.5" hidden="1">
      <c r="A136">
        <v>10</v>
      </c>
      <c r="B136" s="16">
        <f>'語彙表'!B13</f>
        <v>0</v>
      </c>
      <c r="C136" s="16">
        <f>IF(B136=0,0,'語彙表'!C13)</f>
        <v>0</v>
      </c>
      <c r="D136">
        <f t="shared" si="4"/>
        <v>0</v>
      </c>
      <c r="E136">
        <f t="shared" si="4"/>
        <v>0</v>
      </c>
      <c r="F136">
        <f ca="1" t="shared" si="5"/>
        <v>0.4250691293770987</v>
      </c>
      <c r="G136">
        <f t="shared" si="6"/>
        <v>13</v>
      </c>
      <c r="H136">
        <f t="shared" si="7"/>
        <v>0</v>
      </c>
      <c r="I136">
        <f t="shared" si="8"/>
        <v>0</v>
      </c>
      <c r="J136">
        <v>10</v>
      </c>
      <c r="K136">
        <f t="shared" si="9"/>
        <v>0</v>
      </c>
      <c r="L136">
        <f t="shared" si="10"/>
        <v>0</v>
      </c>
      <c r="M136">
        <f>IF(L136=0,M135,M135+1)</f>
        <v>0</v>
      </c>
      <c r="N136">
        <f t="shared" si="12"/>
        <v>0</v>
      </c>
      <c r="O136">
        <f t="shared" si="13"/>
        <v>0</v>
      </c>
      <c r="P136">
        <v>10</v>
      </c>
      <c r="Q136" t="e">
        <f t="shared" si="14"/>
        <v>#N/A</v>
      </c>
      <c r="R136" t="e">
        <f t="shared" si="15"/>
        <v>#N/A</v>
      </c>
      <c r="S136">
        <f t="shared" si="3"/>
        <v>1</v>
      </c>
      <c r="T136">
        <f>SUM($S$127:S136)</f>
        <v>10</v>
      </c>
      <c r="U136" t="e">
        <f t="shared" si="16"/>
        <v>#N/A</v>
      </c>
    </row>
    <row r="137" spans="1:21" ht="13.5" hidden="1">
      <c r="A137">
        <v>11</v>
      </c>
      <c r="B137" s="16">
        <f>'語彙表'!B14</f>
        <v>0</v>
      </c>
      <c r="C137" s="16">
        <f>IF(B137=0,0,'語彙表'!C14)</f>
        <v>0</v>
      </c>
      <c r="D137">
        <f t="shared" si="4"/>
        <v>0</v>
      </c>
      <c r="E137">
        <f t="shared" si="4"/>
        <v>0</v>
      </c>
      <c r="F137">
        <f ca="1" t="shared" si="5"/>
        <v>0.8152466124860931</v>
      </c>
      <c r="G137">
        <f t="shared" si="6"/>
        <v>4</v>
      </c>
      <c r="H137">
        <f t="shared" si="7"/>
        <v>0</v>
      </c>
      <c r="I137">
        <f t="shared" si="8"/>
        <v>0</v>
      </c>
      <c r="J137">
        <v>11</v>
      </c>
      <c r="K137">
        <f t="shared" si="9"/>
        <v>0</v>
      </c>
      <c r="L137">
        <f t="shared" si="10"/>
        <v>0</v>
      </c>
      <c r="M137">
        <f aca="true" t="shared" si="17" ref="M137:M151">IF(L137=0,M136,M136+1)</f>
        <v>0</v>
      </c>
      <c r="N137">
        <f t="shared" si="12"/>
        <v>0</v>
      </c>
      <c r="O137">
        <f t="shared" si="13"/>
        <v>0</v>
      </c>
      <c r="P137">
        <v>11</v>
      </c>
      <c r="Q137" t="e">
        <f t="shared" si="14"/>
        <v>#N/A</v>
      </c>
      <c r="R137" t="e">
        <f t="shared" si="15"/>
        <v>#N/A</v>
      </c>
      <c r="S137">
        <f t="shared" si="3"/>
        <v>1</v>
      </c>
      <c r="T137">
        <f>SUM($S$127:S137)</f>
        <v>11</v>
      </c>
      <c r="U137" t="e">
        <f t="shared" si="16"/>
        <v>#N/A</v>
      </c>
    </row>
    <row r="138" spans="1:21" ht="13.5" hidden="1">
      <c r="A138">
        <v>12</v>
      </c>
      <c r="B138" s="16">
        <f>'語彙表'!B15</f>
        <v>0</v>
      </c>
      <c r="C138" s="16">
        <f>IF(B138=0,0,'語彙表'!C15)</f>
        <v>0</v>
      </c>
      <c r="D138">
        <f t="shared" si="4"/>
        <v>0</v>
      </c>
      <c r="E138">
        <f t="shared" si="4"/>
        <v>0</v>
      </c>
      <c r="F138">
        <f ca="1" t="shared" si="5"/>
        <v>0.7483082259202547</v>
      </c>
      <c r="G138">
        <f t="shared" si="6"/>
        <v>6</v>
      </c>
      <c r="H138">
        <f t="shared" si="7"/>
        <v>0</v>
      </c>
      <c r="I138">
        <f t="shared" si="8"/>
        <v>0</v>
      </c>
      <c r="J138">
        <v>12</v>
      </c>
      <c r="K138">
        <f t="shared" si="9"/>
        <v>0</v>
      </c>
      <c r="L138">
        <f t="shared" si="10"/>
        <v>0</v>
      </c>
      <c r="M138">
        <f t="shared" si="17"/>
        <v>0</v>
      </c>
      <c r="N138">
        <f t="shared" si="12"/>
        <v>0</v>
      </c>
      <c r="O138">
        <f t="shared" si="13"/>
        <v>0</v>
      </c>
      <c r="P138">
        <v>12</v>
      </c>
      <c r="Q138" t="e">
        <f t="shared" si="14"/>
        <v>#N/A</v>
      </c>
      <c r="R138" t="e">
        <f t="shared" si="15"/>
        <v>#N/A</v>
      </c>
      <c r="S138">
        <f t="shared" si="3"/>
        <v>1</v>
      </c>
      <c r="T138">
        <f>SUM($S$127:S138)</f>
        <v>12</v>
      </c>
      <c r="U138" t="e">
        <f t="shared" si="16"/>
        <v>#N/A</v>
      </c>
    </row>
    <row r="139" spans="1:21" ht="13.5" hidden="1">
      <c r="A139">
        <v>13</v>
      </c>
      <c r="B139" s="16">
        <f>'語彙表'!B16</f>
        <v>0</v>
      </c>
      <c r="C139" s="16">
        <f>IF(B139=0,0,'語彙表'!C16)</f>
        <v>0</v>
      </c>
      <c r="D139">
        <f t="shared" si="4"/>
        <v>0</v>
      </c>
      <c r="E139">
        <f t="shared" si="4"/>
        <v>0</v>
      </c>
      <c r="F139">
        <f ca="1" t="shared" si="5"/>
        <v>0.3464137628214017</v>
      </c>
      <c r="G139">
        <f t="shared" si="6"/>
        <v>17</v>
      </c>
      <c r="H139">
        <f t="shared" si="7"/>
        <v>0</v>
      </c>
      <c r="I139">
        <f t="shared" si="8"/>
        <v>0</v>
      </c>
      <c r="J139">
        <v>13</v>
      </c>
      <c r="K139">
        <f t="shared" si="9"/>
        <v>0</v>
      </c>
      <c r="L139">
        <f t="shared" si="10"/>
        <v>0</v>
      </c>
      <c r="M139">
        <f t="shared" si="17"/>
        <v>0</v>
      </c>
      <c r="N139">
        <f t="shared" si="12"/>
        <v>0</v>
      </c>
      <c r="O139">
        <f t="shared" si="13"/>
        <v>0</v>
      </c>
      <c r="P139">
        <v>13</v>
      </c>
      <c r="Q139" t="e">
        <f t="shared" si="14"/>
        <v>#N/A</v>
      </c>
      <c r="R139" t="e">
        <f t="shared" si="15"/>
        <v>#N/A</v>
      </c>
      <c r="S139">
        <f t="shared" si="3"/>
        <v>1</v>
      </c>
      <c r="T139">
        <f>SUM($S$127:S139)</f>
        <v>13</v>
      </c>
      <c r="U139" t="e">
        <f t="shared" si="16"/>
        <v>#N/A</v>
      </c>
    </row>
    <row r="140" spans="1:21" ht="13.5" hidden="1">
      <c r="A140">
        <v>14</v>
      </c>
      <c r="B140" s="16">
        <f>'語彙表'!B17</f>
        <v>0</v>
      </c>
      <c r="C140" s="16">
        <f>IF(B140=0,0,'語彙表'!C17)</f>
        <v>0</v>
      </c>
      <c r="D140">
        <f t="shared" si="4"/>
        <v>0</v>
      </c>
      <c r="E140">
        <f t="shared" si="4"/>
        <v>0</v>
      </c>
      <c r="F140">
        <f ca="1" t="shared" si="5"/>
        <v>0.3408916689859274</v>
      </c>
      <c r="G140">
        <f t="shared" si="6"/>
        <v>18</v>
      </c>
      <c r="H140">
        <f t="shared" si="7"/>
        <v>0</v>
      </c>
      <c r="I140">
        <f t="shared" si="8"/>
        <v>0</v>
      </c>
      <c r="J140">
        <v>14</v>
      </c>
      <c r="K140">
        <f t="shared" si="9"/>
        <v>0</v>
      </c>
      <c r="L140">
        <f t="shared" si="10"/>
        <v>0</v>
      </c>
      <c r="M140">
        <f t="shared" si="17"/>
        <v>0</v>
      </c>
      <c r="N140">
        <f t="shared" si="12"/>
        <v>0</v>
      </c>
      <c r="O140">
        <f t="shared" si="13"/>
        <v>0</v>
      </c>
      <c r="P140">
        <v>14</v>
      </c>
      <c r="Q140" t="e">
        <f t="shared" si="14"/>
        <v>#N/A</v>
      </c>
      <c r="R140" t="e">
        <f t="shared" si="15"/>
        <v>#N/A</v>
      </c>
      <c r="S140">
        <f t="shared" si="3"/>
        <v>1</v>
      </c>
      <c r="T140">
        <f>SUM($S$127:S140)</f>
        <v>14</v>
      </c>
      <c r="U140" t="e">
        <f t="shared" si="16"/>
        <v>#N/A</v>
      </c>
    </row>
    <row r="141" spans="1:21" ht="13.5" hidden="1">
      <c r="A141">
        <v>15</v>
      </c>
      <c r="B141" s="16">
        <f>'語彙表'!B18</f>
        <v>0</v>
      </c>
      <c r="C141" s="16">
        <f>IF(B141=0,0,'語彙表'!C18)</f>
        <v>0</v>
      </c>
      <c r="D141">
        <f t="shared" si="4"/>
        <v>0</v>
      </c>
      <c r="E141">
        <f t="shared" si="4"/>
        <v>0</v>
      </c>
      <c r="F141">
        <f ca="1" t="shared" si="5"/>
        <v>0.1084081107927628</v>
      </c>
      <c r="G141">
        <f t="shared" si="6"/>
        <v>23</v>
      </c>
      <c r="H141">
        <f t="shared" si="7"/>
        <v>0</v>
      </c>
      <c r="I141">
        <f t="shared" si="8"/>
        <v>0</v>
      </c>
      <c r="J141">
        <v>15</v>
      </c>
      <c r="K141">
        <f t="shared" si="9"/>
        <v>0</v>
      </c>
      <c r="L141">
        <f t="shared" si="10"/>
        <v>0</v>
      </c>
      <c r="M141">
        <f t="shared" si="17"/>
        <v>0</v>
      </c>
      <c r="N141">
        <f t="shared" si="12"/>
        <v>0</v>
      </c>
      <c r="O141">
        <f t="shared" si="13"/>
        <v>0</v>
      </c>
      <c r="P141">
        <v>15</v>
      </c>
      <c r="Q141" t="e">
        <f t="shared" si="14"/>
        <v>#N/A</v>
      </c>
      <c r="R141" t="e">
        <f t="shared" si="15"/>
        <v>#N/A</v>
      </c>
      <c r="S141">
        <f t="shared" si="3"/>
        <v>1</v>
      </c>
      <c r="T141">
        <f>SUM($S$127:S141)</f>
        <v>15</v>
      </c>
      <c r="U141" t="e">
        <f t="shared" si="16"/>
        <v>#N/A</v>
      </c>
    </row>
    <row r="142" spans="1:21" ht="13.5" hidden="1">
      <c r="A142">
        <v>16</v>
      </c>
      <c r="B142" s="16">
        <f>'語彙表'!B19</f>
        <v>0</v>
      </c>
      <c r="C142" s="16">
        <f>IF(B142=0,0,'語彙表'!C19)</f>
        <v>0</v>
      </c>
      <c r="D142">
        <f t="shared" si="4"/>
        <v>0</v>
      </c>
      <c r="E142">
        <f t="shared" si="4"/>
        <v>0</v>
      </c>
      <c r="F142">
        <f ca="1" t="shared" si="5"/>
        <v>0.8873830957234767</v>
      </c>
      <c r="G142">
        <f t="shared" si="6"/>
        <v>2</v>
      </c>
      <c r="H142">
        <f t="shared" si="7"/>
        <v>0</v>
      </c>
      <c r="I142">
        <f t="shared" si="8"/>
        <v>0</v>
      </c>
      <c r="J142">
        <v>16</v>
      </c>
      <c r="K142">
        <f t="shared" si="9"/>
        <v>0</v>
      </c>
      <c r="L142">
        <f t="shared" si="10"/>
        <v>0</v>
      </c>
      <c r="M142">
        <f t="shared" si="17"/>
        <v>0</v>
      </c>
      <c r="N142">
        <f t="shared" si="12"/>
        <v>0</v>
      </c>
      <c r="O142">
        <f t="shared" si="13"/>
        <v>0</v>
      </c>
      <c r="P142">
        <v>16</v>
      </c>
      <c r="Q142" t="e">
        <f t="shared" si="14"/>
        <v>#N/A</v>
      </c>
      <c r="R142" t="e">
        <f t="shared" si="15"/>
        <v>#N/A</v>
      </c>
      <c r="S142">
        <f t="shared" si="3"/>
        <v>1</v>
      </c>
      <c r="T142">
        <f>SUM($S$127:S142)</f>
        <v>16</v>
      </c>
      <c r="U142" t="e">
        <f t="shared" si="16"/>
        <v>#N/A</v>
      </c>
    </row>
    <row r="143" spans="1:21" ht="13.5" hidden="1">
      <c r="A143">
        <v>17</v>
      </c>
      <c r="B143" s="16">
        <f>'語彙表'!B20</f>
        <v>0</v>
      </c>
      <c r="C143" s="16">
        <f>IF(B143=0,0,'語彙表'!C20)</f>
        <v>0</v>
      </c>
      <c r="D143">
        <f t="shared" si="4"/>
        <v>0</v>
      </c>
      <c r="E143">
        <f t="shared" si="4"/>
        <v>0</v>
      </c>
      <c r="F143">
        <f ca="1" t="shared" si="5"/>
        <v>0.2007101002650007</v>
      </c>
      <c r="G143">
        <f t="shared" si="6"/>
        <v>20</v>
      </c>
      <c r="H143">
        <f t="shared" si="7"/>
        <v>0</v>
      </c>
      <c r="I143">
        <f t="shared" si="8"/>
        <v>0</v>
      </c>
      <c r="J143">
        <v>17</v>
      </c>
      <c r="K143">
        <f t="shared" si="9"/>
        <v>0</v>
      </c>
      <c r="L143">
        <f t="shared" si="10"/>
        <v>0</v>
      </c>
      <c r="M143">
        <f t="shared" si="17"/>
        <v>0</v>
      </c>
      <c r="N143">
        <f t="shared" si="12"/>
        <v>0</v>
      </c>
      <c r="O143">
        <f t="shared" si="13"/>
        <v>0</v>
      </c>
      <c r="P143">
        <v>17</v>
      </c>
      <c r="Q143" t="e">
        <f t="shared" si="14"/>
        <v>#N/A</v>
      </c>
      <c r="R143" t="e">
        <f t="shared" si="15"/>
        <v>#N/A</v>
      </c>
      <c r="S143">
        <f t="shared" si="3"/>
        <v>1</v>
      </c>
      <c r="T143">
        <f>SUM($S$127:S143)</f>
        <v>17</v>
      </c>
      <c r="U143" t="e">
        <f t="shared" si="16"/>
        <v>#N/A</v>
      </c>
    </row>
    <row r="144" spans="1:21" ht="13.5" hidden="1">
      <c r="A144">
        <v>18</v>
      </c>
      <c r="B144" s="16">
        <f>'語彙表'!B21</f>
        <v>0</v>
      </c>
      <c r="C144" s="16">
        <f>IF(B144=0,0,'語彙表'!C21)</f>
        <v>0</v>
      </c>
      <c r="D144">
        <f t="shared" si="4"/>
        <v>0</v>
      </c>
      <c r="E144">
        <f t="shared" si="4"/>
        <v>0</v>
      </c>
      <c r="F144">
        <f ca="1" t="shared" si="5"/>
        <v>0.385221702571781</v>
      </c>
      <c r="G144">
        <f t="shared" si="6"/>
        <v>14</v>
      </c>
      <c r="H144">
        <f t="shared" si="7"/>
        <v>0</v>
      </c>
      <c r="I144">
        <f t="shared" si="8"/>
        <v>0</v>
      </c>
      <c r="J144">
        <v>18</v>
      </c>
      <c r="K144">
        <f t="shared" si="9"/>
        <v>0</v>
      </c>
      <c r="L144">
        <f t="shared" si="10"/>
        <v>0</v>
      </c>
      <c r="M144">
        <f t="shared" si="17"/>
        <v>0</v>
      </c>
      <c r="N144">
        <f t="shared" si="12"/>
        <v>0</v>
      </c>
      <c r="O144">
        <f t="shared" si="13"/>
        <v>0</v>
      </c>
      <c r="P144">
        <v>18</v>
      </c>
      <c r="Q144" t="e">
        <f t="shared" si="14"/>
        <v>#N/A</v>
      </c>
      <c r="R144" t="e">
        <f t="shared" si="15"/>
        <v>#N/A</v>
      </c>
      <c r="S144">
        <f t="shared" si="3"/>
        <v>1</v>
      </c>
      <c r="T144">
        <f>SUM($S$127:S144)</f>
        <v>18</v>
      </c>
      <c r="U144" t="e">
        <f t="shared" si="16"/>
        <v>#N/A</v>
      </c>
    </row>
    <row r="145" spans="1:21" ht="13.5" hidden="1">
      <c r="A145">
        <v>19</v>
      </c>
      <c r="B145" s="16">
        <f>'語彙表'!B22</f>
        <v>0</v>
      </c>
      <c r="C145" s="16">
        <f>IF(B145=0,0,'語彙表'!C22)</f>
        <v>0</v>
      </c>
      <c r="D145">
        <f t="shared" si="4"/>
        <v>0</v>
      </c>
      <c r="E145">
        <f t="shared" si="4"/>
        <v>0</v>
      </c>
      <c r="F145">
        <f ca="1" t="shared" si="5"/>
        <v>0.4736679574613052</v>
      </c>
      <c r="G145">
        <f t="shared" si="6"/>
        <v>12</v>
      </c>
      <c r="H145">
        <f t="shared" si="7"/>
        <v>0</v>
      </c>
      <c r="I145">
        <f t="shared" si="8"/>
        <v>0</v>
      </c>
      <c r="J145">
        <v>19</v>
      </c>
      <c r="K145">
        <f t="shared" si="9"/>
        <v>0</v>
      </c>
      <c r="L145">
        <f t="shared" si="10"/>
        <v>0</v>
      </c>
      <c r="M145">
        <f t="shared" si="17"/>
        <v>0</v>
      </c>
      <c r="N145">
        <f t="shared" si="12"/>
        <v>0</v>
      </c>
      <c r="O145">
        <f t="shared" si="13"/>
        <v>0</v>
      </c>
      <c r="P145">
        <v>19</v>
      </c>
      <c r="Q145" t="e">
        <f t="shared" si="14"/>
        <v>#N/A</v>
      </c>
      <c r="R145" t="e">
        <f t="shared" si="15"/>
        <v>#N/A</v>
      </c>
      <c r="S145">
        <f>IF(ISERROR(R145),1,0)</f>
        <v>1</v>
      </c>
      <c r="T145">
        <f>SUM($S$127:S145)</f>
        <v>19</v>
      </c>
      <c r="U145" t="e">
        <f t="shared" si="16"/>
        <v>#N/A</v>
      </c>
    </row>
    <row r="146" spans="1:21" ht="13.5" hidden="1">
      <c r="A146">
        <v>20</v>
      </c>
      <c r="B146" s="16">
        <f>'語彙表'!B23</f>
        <v>0</v>
      </c>
      <c r="C146" s="16">
        <f>IF(B146=0,0,'語彙表'!C23)</f>
        <v>0</v>
      </c>
      <c r="D146">
        <f t="shared" si="4"/>
        <v>0</v>
      </c>
      <c r="E146">
        <f t="shared" si="4"/>
        <v>0</v>
      </c>
      <c r="F146">
        <f ca="1" t="shared" si="5"/>
        <v>0.10433722747826168</v>
      </c>
      <c r="G146">
        <f t="shared" si="6"/>
        <v>24</v>
      </c>
      <c r="H146">
        <f t="shared" si="7"/>
        <v>0</v>
      </c>
      <c r="I146">
        <f t="shared" si="8"/>
        <v>0</v>
      </c>
      <c r="J146">
        <v>20</v>
      </c>
      <c r="K146">
        <f t="shared" si="9"/>
        <v>0</v>
      </c>
      <c r="L146">
        <f t="shared" si="10"/>
        <v>0</v>
      </c>
      <c r="M146">
        <f t="shared" si="17"/>
        <v>0</v>
      </c>
      <c r="N146">
        <f t="shared" si="12"/>
        <v>0</v>
      </c>
      <c r="O146">
        <f t="shared" si="13"/>
        <v>0</v>
      </c>
      <c r="P146">
        <v>20</v>
      </c>
      <c r="Q146" t="e">
        <f t="shared" si="14"/>
        <v>#N/A</v>
      </c>
      <c r="R146" t="e">
        <f t="shared" si="15"/>
        <v>#N/A</v>
      </c>
      <c r="S146">
        <f aca="true" t="shared" si="18" ref="S146:S151">IF(ISERROR(R146),1,0)</f>
        <v>1</v>
      </c>
      <c r="T146">
        <f>SUM($S$127:S146)</f>
        <v>20</v>
      </c>
      <c r="U146" t="e">
        <f t="shared" si="16"/>
        <v>#N/A</v>
      </c>
    </row>
    <row r="147" spans="1:21" ht="13.5" hidden="1">
      <c r="A147">
        <v>21</v>
      </c>
      <c r="B147" s="16">
        <f>'語彙表'!B24</f>
        <v>0</v>
      </c>
      <c r="C147" s="16">
        <f>IF(B147=0,0,'語彙表'!C24)</f>
        <v>0</v>
      </c>
      <c r="D147">
        <f t="shared" si="4"/>
        <v>0</v>
      </c>
      <c r="E147">
        <f t="shared" si="4"/>
        <v>0</v>
      </c>
      <c r="F147">
        <f ca="1" t="shared" si="5"/>
        <v>0.9072380640080071</v>
      </c>
      <c r="G147">
        <f t="shared" si="6"/>
        <v>1</v>
      </c>
      <c r="H147">
        <f t="shared" si="7"/>
        <v>0</v>
      </c>
      <c r="I147">
        <f t="shared" si="8"/>
        <v>0</v>
      </c>
      <c r="J147">
        <v>21</v>
      </c>
      <c r="K147">
        <f t="shared" si="9"/>
        <v>0</v>
      </c>
      <c r="L147">
        <f t="shared" si="10"/>
        <v>0</v>
      </c>
      <c r="M147">
        <f t="shared" si="17"/>
        <v>0</v>
      </c>
      <c r="N147">
        <f t="shared" si="12"/>
        <v>0</v>
      </c>
      <c r="O147">
        <f t="shared" si="13"/>
        <v>0</v>
      </c>
      <c r="P147">
        <v>21</v>
      </c>
      <c r="Q147" t="e">
        <f t="shared" si="14"/>
        <v>#N/A</v>
      </c>
      <c r="R147" t="e">
        <f t="shared" si="15"/>
        <v>#N/A</v>
      </c>
      <c r="S147">
        <f t="shared" si="18"/>
        <v>1</v>
      </c>
      <c r="T147">
        <f>SUM($S$127:S147)</f>
        <v>21</v>
      </c>
      <c r="U147" t="e">
        <f t="shared" si="16"/>
        <v>#N/A</v>
      </c>
    </row>
    <row r="148" spans="1:21" ht="13.5" hidden="1">
      <c r="A148">
        <v>22</v>
      </c>
      <c r="B148" s="16">
        <f>'語彙表'!B25</f>
        <v>0</v>
      </c>
      <c r="C148" s="16">
        <f>IF(B148=0,0,'語彙表'!C25)</f>
        <v>0</v>
      </c>
      <c r="D148">
        <f t="shared" si="4"/>
        <v>0</v>
      </c>
      <c r="E148">
        <f t="shared" si="4"/>
        <v>0</v>
      </c>
      <c r="F148">
        <f ca="1" t="shared" si="5"/>
        <v>0.1963536226377851</v>
      </c>
      <c r="G148">
        <f t="shared" si="6"/>
        <v>21</v>
      </c>
      <c r="H148">
        <f t="shared" si="7"/>
        <v>0</v>
      </c>
      <c r="I148">
        <f t="shared" si="8"/>
        <v>0</v>
      </c>
      <c r="J148">
        <v>22</v>
      </c>
      <c r="K148">
        <f t="shared" si="9"/>
        <v>0</v>
      </c>
      <c r="L148">
        <f t="shared" si="10"/>
        <v>0</v>
      </c>
      <c r="M148">
        <f t="shared" si="17"/>
        <v>0</v>
      </c>
      <c r="N148">
        <f t="shared" si="12"/>
        <v>0</v>
      </c>
      <c r="O148">
        <f t="shared" si="13"/>
        <v>0</v>
      </c>
      <c r="P148">
        <v>22</v>
      </c>
      <c r="Q148" t="e">
        <f t="shared" si="14"/>
        <v>#N/A</v>
      </c>
      <c r="R148" t="e">
        <f t="shared" si="15"/>
        <v>#N/A</v>
      </c>
      <c r="S148">
        <f t="shared" si="18"/>
        <v>1</v>
      </c>
      <c r="T148">
        <f>SUM($S$127:S148)</f>
        <v>22</v>
      </c>
      <c r="U148" t="e">
        <f t="shared" si="16"/>
        <v>#N/A</v>
      </c>
    </row>
    <row r="149" spans="1:21" ht="13.5" hidden="1">
      <c r="A149">
        <v>23</v>
      </c>
      <c r="B149" s="16">
        <f>'語彙表'!B26</f>
        <v>0</v>
      </c>
      <c r="C149" s="16">
        <f>IF(B149=0,0,'語彙表'!C26)</f>
        <v>0</v>
      </c>
      <c r="D149">
        <f t="shared" si="4"/>
        <v>0</v>
      </c>
      <c r="E149">
        <f t="shared" si="4"/>
        <v>0</v>
      </c>
      <c r="F149">
        <f ca="1" t="shared" si="5"/>
        <v>0.6002549256875451</v>
      </c>
      <c r="G149">
        <f t="shared" si="6"/>
        <v>10</v>
      </c>
      <c r="H149">
        <f t="shared" si="7"/>
        <v>0</v>
      </c>
      <c r="I149">
        <f t="shared" si="8"/>
        <v>0</v>
      </c>
      <c r="J149">
        <v>23</v>
      </c>
      <c r="K149">
        <f t="shared" si="9"/>
        <v>0</v>
      </c>
      <c r="L149">
        <f t="shared" si="10"/>
        <v>0</v>
      </c>
      <c r="M149">
        <f t="shared" si="17"/>
        <v>0</v>
      </c>
      <c r="N149">
        <f t="shared" si="12"/>
        <v>0</v>
      </c>
      <c r="O149">
        <f t="shared" si="13"/>
        <v>0</v>
      </c>
      <c r="P149">
        <v>23</v>
      </c>
      <c r="Q149" t="e">
        <f t="shared" si="14"/>
        <v>#N/A</v>
      </c>
      <c r="R149" t="e">
        <f t="shared" si="15"/>
        <v>#N/A</v>
      </c>
      <c r="S149">
        <f t="shared" si="18"/>
        <v>1</v>
      </c>
      <c r="T149">
        <f>SUM($S$127:S149)</f>
        <v>23</v>
      </c>
      <c r="U149" t="e">
        <f t="shared" si="16"/>
        <v>#N/A</v>
      </c>
    </row>
    <row r="150" spans="1:21" ht="13.5" hidden="1">
      <c r="A150">
        <v>24</v>
      </c>
      <c r="B150" s="16">
        <f>'語彙表'!B27</f>
        <v>0</v>
      </c>
      <c r="C150" s="16">
        <f>IF(B150=0,0,'語彙表'!C27)</f>
        <v>0</v>
      </c>
      <c r="D150">
        <f t="shared" si="4"/>
        <v>0</v>
      </c>
      <c r="E150">
        <f t="shared" si="4"/>
        <v>0</v>
      </c>
      <c r="F150">
        <f ca="1" t="shared" si="5"/>
        <v>0.3149521773806887</v>
      </c>
      <c r="G150">
        <f t="shared" si="6"/>
        <v>19</v>
      </c>
      <c r="H150">
        <f t="shared" si="7"/>
        <v>0</v>
      </c>
      <c r="I150">
        <f t="shared" si="8"/>
        <v>0</v>
      </c>
      <c r="J150">
        <v>24</v>
      </c>
      <c r="K150">
        <f t="shared" si="9"/>
        <v>0</v>
      </c>
      <c r="L150">
        <f t="shared" si="10"/>
        <v>0</v>
      </c>
      <c r="M150">
        <f t="shared" si="17"/>
        <v>0</v>
      </c>
      <c r="N150">
        <f t="shared" si="12"/>
        <v>0</v>
      </c>
      <c r="O150">
        <f t="shared" si="13"/>
        <v>0</v>
      </c>
      <c r="P150">
        <v>24</v>
      </c>
      <c r="Q150" t="e">
        <f t="shared" si="14"/>
        <v>#N/A</v>
      </c>
      <c r="R150" t="e">
        <f t="shared" si="15"/>
        <v>#N/A</v>
      </c>
      <c r="S150">
        <f t="shared" si="18"/>
        <v>1</v>
      </c>
      <c r="T150">
        <f>SUM($S$127:S150)</f>
        <v>24</v>
      </c>
      <c r="U150" t="e">
        <f t="shared" si="16"/>
        <v>#N/A</v>
      </c>
    </row>
    <row r="151" spans="1:21" ht="13.5" hidden="1">
      <c r="A151">
        <v>25</v>
      </c>
      <c r="B151" s="16">
        <f>'語彙表'!B28</f>
        <v>0</v>
      </c>
      <c r="C151" s="16">
        <f>IF(B151=0,0,'語彙表'!C28)</f>
        <v>0</v>
      </c>
      <c r="D151">
        <f t="shared" si="4"/>
        <v>0</v>
      </c>
      <c r="E151">
        <f t="shared" si="4"/>
        <v>0</v>
      </c>
      <c r="F151">
        <f ca="1" t="shared" si="5"/>
        <v>0.3566610557437484</v>
      </c>
      <c r="G151">
        <f t="shared" si="6"/>
        <v>15</v>
      </c>
      <c r="H151">
        <f t="shared" si="7"/>
        <v>0</v>
      </c>
      <c r="I151">
        <f t="shared" si="8"/>
        <v>0</v>
      </c>
      <c r="J151">
        <v>25</v>
      </c>
      <c r="K151">
        <f t="shared" si="9"/>
        <v>0</v>
      </c>
      <c r="L151">
        <f t="shared" si="10"/>
        <v>0</v>
      </c>
      <c r="M151">
        <f t="shared" si="17"/>
        <v>0</v>
      </c>
      <c r="N151">
        <f t="shared" si="12"/>
        <v>0</v>
      </c>
      <c r="O151">
        <f t="shared" si="13"/>
        <v>0</v>
      </c>
      <c r="P151">
        <v>25</v>
      </c>
      <c r="Q151" t="e">
        <f t="shared" si="14"/>
        <v>#N/A</v>
      </c>
      <c r="R151" t="e">
        <f t="shared" si="15"/>
        <v>#N/A</v>
      </c>
      <c r="S151">
        <f t="shared" si="18"/>
        <v>1</v>
      </c>
      <c r="T151">
        <f>SUM($S$127:S151)</f>
        <v>25</v>
      </c>
      <c r="U151" t="e">
        <f t="shared" si="16"/>
        <v>#N/A</v>
      </c>
    </row>
    <row r="152" spans="1:21" ht="13.5" hidden="1">
      <c r="A152"/>
      <c r="B152" s="16"/>
      <c r="C152" s="16"/>
      <c r="S152">
        <v>1</v>
      </c>
      <c r="T152">
        <f>SUM($S$127:S152)</f>
        <v>26</v>
      </c>
      <c r="U152" t="e">
        <f>IF(T152=0,R152,VLOOKUP(T152,$P$127:$R$151,3,FALSE))</f>
        <v>#N/A</v>
      </c>
    </row>
    <row r="153" spans="1:21" ht="13.5" hidden="1">
      <c r="A153"/>
      <c r="B153" s="16"/>
      <c r="C153" s="16"/>
      <c r="S153">
        <v>1</v>
      </c>
      <c r="T153">
        <f>SUM($S$127:S153)</f>
        <v>27</v>
      </c>
      <c r="U153" t="e">
        <f>IF(T153=0,R153,VLOOKUP(T153,$P$127:$R$151,3,FALSE))</f>
        <v>#N/A</v>
      </c>
    </row>
    <row r="154" spans="1:21" ht="13.5" hidden="1">
      <c r="A154"/>
      <c r="B154" s="16"/>
      <c r="C154" s="16"/>
      <c r="S154">
        <v>1</v>
      </c>
      <c r="T154">
        <f>SUM($S$127:S154)</f>
        <v>28</v>
      </c>
      <c r="U154" t="e">
        <f>IF(T154=0,R154,VLOOKUP(T154,$P$127:$R$151,3,FALSE))</f>
        <v>#N/A</v>
      </c>
    </row>
    <row r="155" spans="1:3" ht="13.5" hidden="1">
      <c r="A155"/>
      <c r="B155" s="16"/>
      <c r="C155" s="16"/>
    </row>
    <row r="156" s="11" customFormat="1" ht="13.5" hidden="1">
      <c r="A156" s="17"/>
    </row>
    <row r="157" spans="1:3" s="14" customFormat="1" ht="13.5" hidden="1">
      <c r="A157" s="18"/>
      <c r="B157" t="s">
        <v>7</v>
      </c>
      <c r="C157" s="14" t="s">
        <v>6</v>
      </c>
    </row>
    <row r="158" spans="1:3" s="14" customFormat="1" ht="13.5" hidden="1">
      <c r="A158" s="18">
        <v>1</v>
      </c>
      <c r="B158" t="e">
        <f>Q127</f>
        <v>#N/A</v>
      </c>
      <c r="C158" t="e">
        <f aca="true" t="shared" si="19" ref="C158:C185">U127</f>
        <v>#N/A</v>
      </c>
    </row>
    <row r="159" spans="1:3" s="14" customFormat="1" ht="13.5" hidden="1">
      <c r="A159" s="18">
        <v>2</v>
      </c>
      <c r="B159" t="e">
        <f aca="true" t="shared" si="20" ref="B159:B182">Q128</f>
        <v>#N/A</v>
      </c>
      <c r="C159" t="e">
        <f t="shared" si="19"/>
        <v>#N/A</v>
      </c>
    </row>
    <row r="160" spans="1:3" s="14" customFormat="1" ht="13.5" hidden="1">
      <c r="A160" s="18">
        <v>3</v>
      </c>
      <c r="B160" t="e">
        <f t="shared" si="20"/>
        <v>#N/A</v>
      </c>
      <c r="C160" t="e">
        <f t="shared" si="19"/>
        <v>#N/A</v>
      </c>
    </row>
    <row r="161" spans="1:3" s="14" customFormat="1" ht="13.5" hidden="1">
      <c r="A161" s="18">
        <v>4</v>
      </c>
      <c r="B161" t="e">
        <f t="shared" si="20"/>
        <v>#N/A</v>
      </c>
      <c r="C161" t="e">
        <f t="shared" si="19"/>
        <v>#N/A</v>
      </c>
    </row>
    <row r="162" spans="1:3" s="14" customFormat="1" ht="13.5" hidden="1">
      <c r="A162" s="18">
        <v>5</v>
      </c>
      <c r="B162" t="e">
        <f t="shared" si="20"/>
        <v>#N/A</v>
      </c>
      <c r="C162" t="e">
        <f t="shared" si="19"/>
        <v>#N/A</v>
      </c>
    </row>
    <row r="163" spans="1:3" s="14" customFormat="1" ht="13.5" hidden="1">
      <c r="A163" s="18">
        <v>6</v>
      </c>
      <c r="B163" t="e">
        <f t="shared" si="20"/>
        <v>#N/A</v>
      </c>
      <c r="C163" t="e">
        <f t="shared" si="19"/>
        <v>#N/A</v>
      </c>
    </row>
    <row r="164" spans="1:3" s="14" customFormat="1" ht="13.5" hidden="1">
      <c r="A164" s="18">
        <v>7</v>
      </c>
      <c r="B164" t="e">
        <f t="shared" si="20"/>
        <v>#N/A</v>
      </c>
      <c r="C164" t="e">
        <f t="shared" si="19"/>
        <v>#N/A</v>
      </c>
    </row>
    <row r="165" spans="1:3" s="14" customFormat="1" ht="13.5" hidden="1">
      <c r="A165" s="18">
        <v>8</v>
      </c>
      <c r="B165" t="e">
        <f t="shared" si="20"/>
        <v>#N/A</v>
      </c>
      <c r="C165" t="e">
        <f t="shared" si="19"/>
        <v>#N/A</v>
      </c>
    </row>
    <row r="166" spans="1:3" s="14" customFormat="1" ht="13.5" hidden="1">
      <c r="A166" s="18">
        <v>9</v>
      </c>
      <c r="B166" t="e">
        <f t="shared" si="20"/>
        <v>#N/A</v>
      </c>
      <c r="C166" t="e">
        <f t="shared" si="19"/>
        <v>#N/A</v>
      </c>
    </row>
    <row r="167" spans="1:3" s="14" customFormat="1" ht="13.5" hidden="1">
      <c r="A167" s="18">
        <v>10</v>
      </c>
      <c r="B167" t="e">
        <f t="shared" si="20"/>
        <v>#N/A</v>
      </c>
      <c r="C167" t="e">
        <f t="shared" si="19"/>
        <v>#N/A</v>
      </c>
    </row>
    <row r="168" spans="1:3" s="14" customFormat="1" ht="13.5" hidden="1">
      <c r="A168" s="18">
        <v>11</v>
      </c>
      <c r="B168" t="e">
        <f t="shared" si="20"/>
        <v>#N/A</v>
      </c>
      <c r="C168" t="e">
        <f t="shared" si="19"/>
        <v>#N/A</v>
      </c>
    </row>
    <row r="169" spans="1:3" s="14" customFormat="1" ht="13.5" hidden="1">
      <c r="A169" s="18">
        <v>12</v>
      </c>
      <c r="B169" t="e">
        <f t="shared" si="20"/>
        <v>#N/A</v>
      </c>
      <c r="C169" t="e">
        <f t="shared" si="19"/>
        <v>#N/A</v>
      </c>
    </row>
    <row r="170" spans="1:3" s="14" customFormat="1" ht="13.5" hidden="1">
      <c r="A170" s="18">
        <v>13</v>
      </c>
      <c r="B170" t="e">
        <f t="shared" si="20"/>
        <v>#N/A</v>
      </c>
      <c r="C170" t="e">
        <f t="shared" si="19"/>
        <v>#N/A</v>
      </c>
    </row>
    <row r="171" spans="1:3" s="14" customFormat="1" ht="13.5" hidden="1">
      <c r="A171" s="18">
        <v>14</v>
      </c>
      <c r="B171" t="e">
        <f t="shared" si="20"/>
        <v>#N/A</v>
      </c>
      <c r="C171" t="e">
        <f t="shared" si="19"/>
        <v>#N/A</v>
      </c>
    </row>
    <row r="172" spans="1:3" s="14" customFormat="1" ht="13.5" hidden="1">
      <c r="A172" s="18">
        <v>15</v>
      </c>
      <c r="B172" t="e">
        <f t="shared" si="20"/>
        <v>#N/A</v>
      </c>
      <c r="C172" t="e">
        <f t="shared" si="19"/>
        <v>#N/A</v>
      </c>
    </row>
    <row r="173" spans="1:3" s="14" customFormat="1" ht="13.5" hidden="1">
      <c r="A173" s="18">
        <v>16</v>
      </c>
      <c r="B173" t="e">
        <f t="shared" si="20"/>
        <v>#N/A</v>
      </c>
      <c r="C173" t="e">
        <f t="shared" si="19"/>
        <v>#N/A</v>
      </c>
    </row>
    <row r="174" spans="1:3" s="14" customFormat="1" ht="13.5" hidden="1">
      <c r="A174" s="18">
        <v>17</v>
      </c>
      <c r="B174" t="e">
        <f t="shared" si="20"/>
        <v>#N/A</v>
      </c>
      <c r="C174" t="e">
        <f t="shared" si="19"/>
        <v>#N/A</v>
      </c>
    </row>
    <row r="175" spans="1:3" s="14" customFormat="1" ht="13.5" hidden="1">
      <c r="A175" s="18">
        <v>18</v>
      </c>
      <c r="B175" t="e">
        <f t="shared" si="20"/>
        <v>#N/A</v>
      </c>
      <c r="C175" t="e">
        <f t="shared" si="19"/>
        <v>#N/A</v>
      </c>
    </row>
    <row r="176" spans="1:3" s="14" customFormat="1" ht="13.5" hidden="1">
      <c r="A176" s="18">
        <v>19</v>
      </c>
      <c r="B176" t="e">
        <f t="shared" si="20"/>
        <v>#N/A</v>
      </c>
      <c r="C176" t="e">
        <f t="shared" si="19"/>
        <v>#N/A</v>
      </c>
    </row>
    <row r="177" spans="1:3" s="14" customFormat="1" ht="13.5" hidden="1">
      <c r="A177" s="18">
        <v>20</v>
      </c>
      <c r="B177" t="e">
        <f t="shared" si="20"/>
        <v>#N/A</v>
      </c>
      <c r="C177" t="e">
        <f t="shared" si="19"/>
        <v>#N/A</v>
      </c>
    </row>
    <row r="178" spans="1:3" s="14" customFormat="1" ht="13.5" hidden="1">
      <c r="A178" s="18">
        <v>21</v>
      </c>
      <c r="B178" t="e">
        <f t="shared" si="20"/>
        <v>#N/A</v>
      </c>
      <c r="C178" t="e">
        <f t="shared" si="19"/>
        <v>#N/A</v>
      </c>
    </row>
    <row r="179" spans="1:3" s="14" customFormat="1" ht="13.5" hidden="1">
      <c r="A179" s="18">
        <v>22</v>
      </c>
      <c r="B179" t="e">
        <f t="shared" si="20"/>
        <v>#N/A</v>
      </c>
      <c r="C179" t="e">
        <f t="shared" si="19"/>
        <v>#N/A</v>
      </c>
    </row>
    <row r="180" spans="1:3" s="14" customFormat="1" ht="13.5" hidden="1">
      <c r="A180" s="18">
        <v>23</v>
      </c>
      <c r="B180" t="e">
        <f t="shared" si="20"/>
        <v>#N/A</v>
      </c>
      <c r="C180" t="e">
        <f t="shared" si="19"/>
        <v>#N/A</v>
      </c>
    </row>
    <row r="181" spans="1:3" s="14" customFormat="1" ht="13.5" hidden="1">
      <c r="A181" s="18">
        <v>24</v>
      </c>
      <c r="B181" t="e">
        <f t="shared" si="20"/>
        <v>#N/A</v>
      </c>
      <c r="C181" t="e">
        <f t="shared" si="19"/>
        <v>#N/A</v>
      </c>
    </row>
    <row r="182" spans="1:3" s="14" customFormat="1" ht="13.5" hidden="1">
      <c r="A182" s="18">
        <v>25</v>
      </c>
      <c r="B182" t="e">
        <f t="shared" si="20"/>
        <v>#N/A</v>
      </c>
      <c r="C182" t="e">
        <f t="shared" si="19"/>
        <v>#N/A</v>
      </c>
    </row>
    <row r="183" spans="1:3" s="14" customFormat="1" ht="13.5" hidden="1">
      <c r="A183" s="18"/>
      <c r="C183" t="e">
        <f t="shared" si="19"/>
        <v>#N/A</v>
      </c>
    </row>
    <row r="184" spans="1:3" s="14" customFormat="1" ht="13.5" hidden="1">
      <c r="A184" s="18"/>
      <c r="C184" t="e">
        <f t="shared" si="19"/>
        <v>#N/A</v>
      </c>
    </row>
    <row r="185" spans="1:3" s="14" customFormat="1" ht="13.5" hidden="1">
      <c r="A185" s="18"/>
      <c r="C185" t="e">
        <f t="shared" si="19"/>
        <v>#N/A</v>
      </c>
    </row>
    <row r="186" spans="1:3" s="14" customFormat="1" ht="13.5" hidden="1">
      <c r="A186" s="18"/>
      <c r="C186"/>
    </row>
    <row r="187" ht="13.5" hidden="1"/>
    <row r="188" s="11" customFormat="1" ht="13.5" hidden="1">
      <c r="A188" s="17"/>
    </row>
    <row r="189" spans="1:3" ht="13.5" hidden="1">
      <c r="A189" s="16">
        <v>1</v>
      </c>
      <c r="B189" t="e">
        <f>B158</f>
        <v>#N/A</v>
      </c>
      <c r="C189">
        <f>IF(ISERROR(B189),0,B189)</f>
        <v>0</v>
      </c>
    </row>
    <row r="190" spans="2:3" ht="13.5" hidden="1">
      <c r="B190" t="e">
        <f>C158</f>
        <v>#N/A</v>
      </c>
      <c r="C190">
        <f>IF(C189=0,0,B190)</f>
        <v>0</v>
      </c>
    </row>
    <row r="191" spans="1:3" s="13" customFormat="1" ht="13.5" hidden="1">
      <c r="A191" s="19"/>
      <c r="B191" t="e">
        <f>C159</f>
        <v>#N/A</v>
      </c>
      <c r="C191">
        <f>IF(C190=0,0,B191)</f>
        <v>0</v>
      </c>
    </row>
    <row r="192" spans="2:3" ht="13.5" hidden="1">
      <c r="B192" t="e">
        <f>C160</f>
        <v>#N/A</v>
      </c>
      <c r="C192">
        <f>IF(C191=0,0,B192)</f>
        <v>0</v>
      </c>
    </row>
    <row r="193" spans="2:3" ht="13.5" hidden="1">
      <c r="B193" t="e">
        <f>C161</f>
        <v>#N/A</v>
      </c>
      <c r="C193">
        <f>IF(C192=0,0,B193)</f>
        <v>0</v>
      </c>
    </row>
    <row r="194" spans="1:3" ht="13.5" hidden="1">
      <c r="A194" s="16">
        <v>2</v>
      </c>
      <c r="B194" t="e">
        <f>B159</f>
        <v>#N/A</v>
      </c>
      <c r="C194">
        <f>IF(ISERROR(B194),0,B194)</f>
        <v>0</v>
      </c>
    </row>
    <row r="195" spans="2:3" ht="13.5" hidden="1">
      <c r="B195" t="e">
        <f>C159</f>
        <v>#N/A</v>
      </c>
      <c r="C195">
        <f>IF(C194=0,0,B195)</f>
        <v>0</v>
      </c>
    </row>
    <row r="196" spans="2:3" ht="13.5" hidden="1">
      <c r="B196" t="e">
        <f>C160</f>
        <v>#N/A</v>
      </c>
      <c r="C196">
        <f>IF(C195=0,0,B196)</f>
        <v>0</v>
      </c>
    </row>
    <row r="197" spans="2:3" ht="13.5" hidden="1">
      <c r="B197" t="e">
        <f>C161</f>
        <v>#N/A</v>
      </c>
      <c r="C197">
        <f>IF(C196=0,0,B197)</f>
        <v>0</v>
      </c>
    </row>
    <row r="198" spans="2:3" ht="13.5" hidden="1">
      <c r="B198" t="e">
        <f>C162</f>
        <v>#N/A</v>
      </c>
      <c r="C198">
        <f>IF(C197=0,0,B198)</f>
        <v>0</v>
      </c>
    </row>
    <row r="199" spans="1:3" ht="13.5" hidden="1">
      <c r="A199" s="16">
        <v>3</v>
      </c>
      <c r="B199" t="e">
        <f>B160</f>
        <v>#N/A</v>
      </c>
      <c r="C199">
        <f>IF(ISERROR(B199),0,B199)</f>
        <v>0</v>
      </c>
    </row>
    <row r="200" spans="2:3" ht="13.5" hidden="1">
      <c r="B200" t="e">
        <f>C160</f>
        <v>#N/A</v>
      </c>
      <c r="C200">
        <f>IF(C199=0,0,B200)</f>
        <v>0</v>
      </c>
    </row>
    <row r="201" spans="2:3" ht="13.5" hidden="1">
      <c r="B201" t="e">
        <f>C161</f>
        <v>#N/A</v>
      </c>
      <c r="C201">
        <f>IF(C200=0,0,B201)</f>
        <v>0</v>
      </c>
    </row>
    <row r="202" spans="2:3" ht="13.5" hidden="1">
      <c r="B202" t="e">
        <f>C162</f>
        <v>#N/A</v>
      </c>
      <c r="C202">
        <f>IF(C201=0,0,B202)</f>
        <v>0</v>
      </c>
    </row>
    <row r="203" spans="2:3" ht="13.5" hidden="1">
      <c r="B203" t="e">
        <f>C163</f>
        <v>#N/A</v>
      </c>
      <c r="C203">
        <f>IF(C202=0,0,B203)</f>
        <v>0</v>
      </c>
    </row>
    <row r="204" spans="1:3" ht="13.5" hidden="1">
      <c r="A204" s="16">
        <v>4</v>
      </c>
      <c r="B204" t="e">
        <f>B161</f>
        <v>#N/A</v>
      </c>
      <c r="C204">
        <f>IF(ISERROR(B204),0,B204)</f>
        <v>0</v>
      </c>
    </row>
    <row r="205" spans="2:3" ht="13.5" hidden="1">
      <c r="B205" t="e">
        <f>C161</f>
        <v>#N/A</v>
      </c>
      <c r="C205">
        <f>IF(C204=0,0,B205)</f>
        <v>0</v>
      </c>
    </row>
    <row r="206" spans="2:3" ht="13.5" hidden="1">
      <c r="B206" t="e">
        <f>C162</f>
        <v>#N/A</v>
      </c>
      <c r="C206">
        <f>IF(C205=0,0,B206)</f>
        <v>0</v>
      </c>
    </row>
    <row r="207" spans="2:3" ht="13.5" hidden="1">
      <c r="B207" t="e">
        <f>C163</f>
        <v>#N/A</v>
      </c>
      <c r="C207">
        <f>IF(C206=0,0,B207)</f>
        <v>0</v>
      </c>
    </row>
    <row r="208" spans="2:3" ht="13.5" hidden="1">
      <c r="B208" t="e">
        <f>C164</f>
        <v>#N/A</v>
      </c>
      <c r="C208">
        <f>IF(C207=0,0,B208)</f>
        <v>0</v>
      </c>
    </row>
    <row r="209" spans="1:3" ht="13.5" hidden="1">
      <c r="A209" s="16">
        <v>5</v>
      </c>
      <c r="B209" t="e">
        <f>B162</f>
        <v>#N/A</v>
      </c>
      <c r="C209">
        <f>IF(ISERROR(B209),0,B209)</f>
        <v>0</v>
      </c>
    </row>
    <row r="210" spans="2:3" ht="13.5" hidden="1">
      <c r="B210" t="e">
        <f>C162</f>
        <v>#N/A</v>
      </c>
      <c r="C210">
        <f>IF(C209=0,0,B210)</f>
        <v>0</v>
      </c>
    </row>
    <row r="211" spans="2:3" ht="13.5" hidden="1">
      <c r="B211" t="e">
        <f>C163</f>
        <v>#N/A</v>
      </c>
      <c r="C211">
        <f>IF(C210=0,0,B211)</f>
        <v>0</v>
      </c>
    </row>
    <row r="212" spans="2:3" ht="13.5" hidden="1">
      <c r="B212" t="e">
        <f>C164</f>
        <v>#N/A</v>
      </c>
      <c r="C212">
        <f>IF(C211=0,0,B212)</f>
        <v>0</v>
      </c>
    </row>
    <row r="213" spans="2:3" ht="13.5" hidden="1">
      <c r="B213" t="e">
        <f>C165</f>
        <v>#N/A</v>
      </c>
      <c r="C213">
        <f>IF(C212=0,0,B213)</f>
        <v>0</v>
      </c>
    </row>
    <row r="214" spans="1:3" ht="13.5" hidden="1">
      <c r="A214" s="16">
        <v>6</v>
      </c>
      <c r="B214" t="e">
        <f>B163</f>
        <v>#N/A</v>
      </c>
      <c r="C214">
        <f>IF(ISERROR(B214),0,B214)</f>
        <v>0</v>
      </c>
    </row>
    <row r="215" spans="2:3" ht="13.5" hidden="1">
      <c r="B215" t="e">
        <f>C163</f>
        <v>#N/A</v>
      </c>
      <c r="C215">
        <f>IF(C214=0,0,B215)</f>
        <v>0</v>
      </c>
    </row>
    <row r="216" spans="2:3" ht="13.5" hidden="1">
      <c r="B216" t="e">
        <f>C164</f>
        <v>#N/A</v>
      </c>
      <c r="C216">
        <f>IF(C215=0,0,B216)</f>
        <v>0</v>
      </c>
    </row>
    <row r="217" spans="2:3" ht="13.5" hidden="1">
      <c r="B217" t="e">
        <f>C165</f>
        <v>#N/A</v>
      </c>
      <c r="C217">
        <f>IF(C216=0,0,B217)</f>
        <v>0</v>
      </c>
    </row>
    <row r="218" spans="2:3" ht="13.5" hidden="1">
      <c r="B218" t="e">
        <f>C166</f>
        <v>#N/A</v>
      </c>
      <c r="C218">
        <f>IF(C217=0,0,B218)</f>
        <v>0</v>
      </c>
    </row>
    <row r="219" spans="1:3" ht="13.5" hidden="1">
      <c r="A219" s="16">
        <v>7</v>
      </c>
      <c r="B219" t="e">
        <f>B164</f>
        <v>#N/A</v>
      </c>
      <c r="C219">
        <f>IF(ISERROR(B219),0,B219)</f>
        <v>0</v>
      </c>
    </row>
    <row r="220" spans="2:3" ht="13.5" hidden="1">
      <c r="B220" t="e">
        <f>C164</f>
        <v>#N/A</v>
      </c>
      <c r="C220">
        <f>IF(C219=0,0,B220)</f>
        <v>0</v>
      </c>
    </row>
    <row r="221" spans="2:3" ht="13.5" hidden="1">
      <c r="B221" t="e">
        <f>C165</f>
        <v>#N/A</v>
      </c>
      <c r="C221">
        <f>IF(C220=0,0,B221)</f>
        <v>0</v>
      </c>
    </row>
    <row r="222" spans="2:3" ht="13.5" hidden="1">
      <c r="B222" t="e">
        <f>C166</f>
        <v>#N/A</v>
      </c>
      <c r="C222">
        <f>IF(C221=0,0,B222)</f>
        <v>0</v>
      </c>
    </row>
    <row r="223" spans="2:3" ht="13.5" hidden="1">
      <c r="B223" t="e">
        <f>C167</f>
        <v>#N/A</v>
      </c>
      <c r="C223">
        <f>IF(C222=0,0,B223)</f>
        <v>0</v>
      </c>
    </row>
    <row r="224" spans="1:3" ht="13.5" hidden="1">
      <c r="A224" s="16">
        <v>8</v>
      </c>
      <c r="B224" t="e">
        <f>B165</f>
        <v>#N/A</v>
      </c>
      <c r="C224">
        <f>IF(ISERROR(B224),0,B224)</f>
        <v>0</v>
      </c>
    </row>
    <row r="225" spans="2:3" ht="13.5" hidden="1">
      <c r="B225" t="e">
        <f>C165</f>
        <v>#N/A</v>
      </c>
      <c r="C225">
        <f>IF(C224=0,0,B225)</f>
        <v>0</v>
      </c>
    </row>
    <row r="226" spans="2:3" ht="13.5" hidden="1">
      <c r="B226" t="e">
        <f>C166</f>
        <v>#N/A</v>
      </c>
      <c r="C226">
        <f>IF(C225=0,0,B226)</f>
        <v>0</v>
      </c>
    </row>
    <row r="227" spans="2:3" ht="13.5" hidden="1">
      <c r="B227" t="e">
        <f>C167</f>
        <v>#N/A</v>
      </c>
      <c r="C227">
        <f>IF(C226=0,0,B227)</f>
        <v>0</v>
      </c>
    </row>
    <row r="228" spans="2:3" ht="13.5" hidden="1">
      <c r="B228" t="e">
        <f>C168</f>
        <v>#N/A</v>
      </c>
      <c r="C228">
        <f>IF(C227=0,0,B228)</f>
        <v>0</v>
      </c>
    </row>
    <row r="229" spans="1:3" ht="13.5" hidden="1">
      <c r="A229" s="16">
        <v>9</v>
      </c>
      <c r="B229" t="e">
        <f>B166</f>
        <v>#N/A</v>
      </c>
      <c r="C229">
        <f>IF(ISERROR(B229),0,B229)</f>
        <v>0</v>
      </c>
    </row>
    <row r="230" spans="2:3" ht="13.5" hidden="1">
      <c r="B230" t="e">
        <f>C166</f>
        <v>#N/A</v>
      </c>
      <c r="C230">
        <f>IF(C229=0,0,B230)</f>
        <v>0</v>
      </c>
    </row>
    <row r="231" spans="2:3" ht="13.5" hidden="1">
      <c r="B231" t="e">
        <f>C167</f>
        <v>#N/A</v>
      </c>
      <c r="C231">
        <f>IF(C230=0,0,B231)</f>
        <v>0</v>
      </c>
    </row>
    <row r="232" spans="2:3" ht="13.5" hidden="1">
      <c r="B232" t="e">
        <f>C168</f>
        <v>#N/A</v>
      </c>
      <c r="C232">
        <f>IF(C231=0,0,B232)</f>
        <v>0</v>
      </c>
    </row>
    <row r="233" spans="2:3" ht="13.5" hidden="1">
      <c r="B233" t="e">
        <f>C169</f>
        <v>#N/A</v>
      </c>
      <c r="C233">
        <f>IF(C232=0,0,B233)</f>
        <v>0</v>
      </c>
    </row>
    <row r="234" spans="1:3" ht="13.5" hidden="1">
      <c r="A234" s="16">
        <v>10</v>
      </c>
      <c r="B234" t="e">
        <f>B167</f>
        <v>#N/A</v>
      </c>
      <c r="C234">
        <f>IF(ISERROR(B234),0,B234)</f>
        <v>0</v>
      </c>
    </row>
    <row r="235" spans="2:3" ht="13.5" hidden="1">
      <c r="B235" t="e">
        <f>C167</f>
        <v>#N/A</v>
      </c>
      <c r="C235">
        <f>IF(C234=0,0,B235)</f>
        <v>0</v>
      </c>
    </row>
    <row r="236" spans="2:3" ht="13.5" hidden="1">
      <c r="B236" t="e">
        <f>C168</f>
        <v>#N/A</v>
      </c>
      <c r="C236">
        <f>IF(C235=0,0,B236)</f>
        <v>0</v>
      </c>
    </row>
    <row r="237" spans="2:3" ht="13.5" hidden="1">
      <c r="B237" t="e">
        <f>C169</f>
        <v>#N/A</v>
      </c>
      <c r="C237">
        <f>IF(C236=0,0,B237)</f>
        <v>0</v>
      </c>
    </row>
    <row r="238" spans="2:3" ht="13.5" hidden="1">
      <c r="B238" t="e">
        <f>C170</f>
        <v>#N/A</v>
      </c>
      <c r="C238">
        <f>IF(C237=0,0,B238)</f>
        <v>0</v>
      </c>
    </row>
    <row r="239" spans="1:3" ht="13.5" hidden="1">
      <c r="A239" s="16">
        <v>11</v>
      </c>
      <c r="B239" t="e">
        <f>B168</f>
        <v>#N/A</v>
      </c>
      <c r="C239">
        <f>IF(ISERROR(B239),0,B239)</f>
        <v>0</v>
      </c>
    </row>
    <row r="240" spans="2:3" ht="13.5" hidden="1">
      <c r="B240" t="e">
        <f>C168</f>
        <v>#N/A</v>
      </c>
      <c r="C240">
        <f>IF(C239=0,0,B240)</f>
        <v>0</v>
      </c>
    </row>
    <row r="241" spans="2:3" ht="13.5" hidden="1">
      <c r="B241" t="e">
        <f>C169</f>
        <v>#N/A</v>
      </c>
      <c r="C241">
        <f>IF(C240=0,0,B241)</f>
        <v>0</v>
      </c>
    </row>
    <row r="242" spans="2:3" ht="13.5" hidden="1">
      <c r="B242" t="e">
        <f>C170</f>
        <v>#N/A</v>
      </c>
      <c r="C242">
        <f>IF(C241=0,0,B242)</f>
        <v>0</v>
      </c>
    </row>
    <row r="243" spans="2:3" ht="13.5" hidden="1">
      <c r="B243" t="e">
        <f>C171</f>
        <v>#N/A</v>
      </c>
      <c r="C243">
        <f>IF(C242=0,0,B243)</f>
        <v>0</v>
      </c>
    </row>
    <row r="244" spans="1:3" ht="13.5" hidden="1">
      <c r="A244" s="16">
        <v>12</v>
      </c>
      <c r="B244" t="e">
        <f>B169</f>
        <v>#N/A</v>
      </c>
      <c r="C244">
        <f>IF(ISERROR(B244),0,B244)</f>
        <v>0</v>
      </c>
    </row>
    <row r="245" spans="2:3" ht="13.5" hidden="1">
      <c r="B245" t="e">
        <f>C169</f>
        <v>#N/A</v>
      </c>
      <c r="C245">
        <f>IF(C244=0,0,B245)</f>
        <v>0</v>
      </c>
    </row>
    <row r="246" spans="2:3" ht="13.5" hidden="1">
      <c r="B246" t="e">
        <f>C170</f>
        <v>#N/A</v>
      </c>
      <c r="C246">
        <f>IF(C245=0,0,B246)</f>
        <v>0</v>
      </c>
    </row>
    <row r="247" spans="2:3" ht="13.5" hidden="1">
      <c r="B247" t="e">
        <f>C171</f>
        <v>#N/A</v>
      </c>
      <c r="C247">
        <f>IF(C246=0,0,B247)</f>
        <v>0</v>
      </c>
    </row>
    <row r="248" spans="2:3" ht="13.5" hidden="1">
      <c r="B248" t="e">
        <f>C172</f>
        <v>#N/A</v>
      </c>
      <c r="C248">
        <f>IF(C247=0,0,B248)</f>
        <v>0</v>
      </c>
    </row>
    <row r="249" spans="1:3" ht="13.5" hidden="1">
      <c r="A249" s="16">
        <v>13</v>
      </c>
      <c r="B249" t="e">
        <f>B170</f>
        <v>#N/A</v>
      </c>
      <c r="C249">
        <f>IF(ISERROR(B249),0,B249)</f>
        <v>0</v>
      </c>
    </row>
    <row r="250" spans="2:3" ht="13.5" hidden="1">
      <c r="B250" t="e">
        <f>C170</f>
        <v>#N/A</v>
      </c>
      <c r="C250">
        <f>IF(C249=0,0,B250)</f>
        <v>0</v>
      </c>
    </row>
    <row r="251" spans="2:3" ht="13.5" hidden="1">
      <c r="B251" t="e">
        <f>C171</f>
        <v>#N/A</v>
      </c>
      <c r="C251">
        <f>IF(C250=0,0,B251)</f>
        <v>0</v>
      </c>
    </row>
    <row r="252" spans="2:3" ht="13.5" hidden="1">
      <c r="B252" t="e">
        <f>C172</f>
        <v>#N/A</v>
      </c>
      <c r="C252">
        <f>IF(C251=0,0,B252)</f>
        <v>0</v>
      </c>
    </row>
    <row r="253" spans="2:3" ht="13.5" hidden="1">
      <c r="B253" t="e">
        <f>C173</f>
        <v>#N/A</v>
      </c>
      <c r="C253">
        <f>IF(C252=0,0,B253)</f>
        <v>0</v>
      </c>
    </row>
    <row r="254" spans="1:3" ht="13.5" hidden="1">
      <c r="A254" s="16">
        <v>14</v>
      </c>
      <c r="B254" t="e">
        <f>B171</f>
        <v>#N/A</v>
      </c>
      <c r="C254">
        <f>IF(ISERROR(B254),0,B254)</f>
        <v>0</v>
      </c>
    </row>
    <row r="255" spans="2:3" ht="13.5" hidden="1">
      <c r="B255" t="e">
        <f>C171</f>
        <v>#N/A</v>
      </c>
      <c r="C255">
        <f>IF(C254=0,0,B255)</f>
        <v>0</v>
      </c>
    </row>
    <row r="256" spans="2:3" ht="13.5" hidden="1">
      <c r="B256" t="e">
        <f>C172</f>
        <v>#N/A</v>
      </c>
      <c r="C256">
        <f>IF(C255=0,0,B256)</f>
        <v>0</v>
      </c>
    </row>
    <row r="257" spans="2:3" ht="13.5" hidden="1">
      <c r="B257" t="e">
        <f>C173</f>
        <v>#N/A</v>
      </c>
      <c r="C257">
        <f>IF(C256=0,0,B257)</f>
        <v>0</v>
      </c>
    </row>
    <row r="258" spans="2:3" ht="13.5" hidden="1">
      <c r="B258" t="e">
        <f>C174</f>
        <v>#N/A</v>
      </c>
      <c r="C258">
        <f>IF(C257=0,0,B258)</f>
        <v>0</v>
      </c>
    </row>
    <row r="259" spans="1:3" ht="13.5" hidden="1">
      <c r="A259" s="16">
        <v>15</v>
      </c>
      <c r="B259" t="e">
        <f>B172</f>
        <v>#N/A</v>
      </c>
      <c r="C259">
        <f>IF(ISERROR(B259),0,B259)</f>
        <v>0</v>
      </c>
    </row>
    <row r="260" spans="2:3" ht="13.5" hidden="1">
      <c r="B260" t="e">
        <f>C172</f>
        <v>#N/A</v>
      </c>
      <c r="C260">
        <f>IF(C259=0,0,B260)</f>
        <v>0</v>
      </c>
    </row>
    <row r="261" spans="2:3" ht="13.5" hidden="1">
      <c r="B261" t="e">
        <f>C173</f>
        <v>#N/A</v>
      </c>
      <c r="C261">
        <f>IF(C260=0,0,B261)</f>
        <v>0</v>
      </c>
    </row>
    <row r="262" spans="2:3" ht="13.5" hidden="1">
      <c r="B262" t="e">
        <f>C174</f>
        <v>#N/A</v>
      </c>
      <c r="C262">
        <f>IF(C261=0,0,B262)</f>
        <v>0</v>
      </c>
    </row>
    <row r="263" spans="2:3" ht="13.5" hidden="1">
      <c r="B263" t="e">
        <f>C175</f>
        <v>#N/A</v>
      </c>
      <c r="C263">
        <f>IF(C262=0,0,B263)</f>
        <v>0</v>
      </c>
    </row>
    <row r="264" spans="1:3" ht="13.5" hidden="1">
      <c r="A264" s="16">
        <v>16</v>
      </c>
      <c r="B264" t="e">
        <f>B173</f>
        <v>#N/A</v>
      </c>
      <c r="C264">
        <f>IF(ISERROR(B264),0,B264)</f>
        <v>0</v>
      </c>
    </row>
    <row r="265" spans="2:3" ht="13.5" hidden="1">
      <c r="B265" t="e">
        <f>C173</f>
        <v>#N/A</v>
      </c>
      <c r="C265">
        <f>IF(C264=0,0,B265)</f>
        <v>0</v>
      </c>
    </row>
    <row r="266" spans="2:3" ht="13.5" hidden="1">
      <c r="B266" t="e">
        <f>C174</f>
        <v>#N/A</v>
      </c>
      <c r="C266">
        <f>IF(C265=0,0,B266)</f>
        <v>0</v>
      </c>
    </row>
    <row r="267" spans="2:3" ht="13.5" hidden="1">
      <c r="B267" t="e">
        <f>C175</f>
        <v>#N/A</v>
      </c>
      <c r="C267">
        <f>IF(C266=0,0,B267)</f>
        <v>0</v>
      </c>
    </row>
    <row r="268" spans="2:3" ht="13.5" hidden="1">
      <c r="B268" t="e">
        <f>C176</f>
        <v>#N/A</v>
      </c>
      <c r="C268">
        <f>IF(C267=0,0,B268)</f>
        <v>0</v>
      </c>
    </row>
    <row r="269" spans="1:3" ht="13.5" hidden="1">
      <c r="A269" s="16">
        <v>17</v>
      </c>
      <c r="B269" t="e">
        <f>B174</f>
        <v>#N/A</v>
      </c>
      <c r="C269">
        <f>IF(ISERROR(B269),0,B269)</f>
        <v>0</v>
      </c>
    </row>
    <row r="270" spans="2:3" ht="13.5" hidden="1">
      <c r="B270" t="e">
        <f>C174</f>
        <v>#N/A</v>
      </c>
      <c r="C270">
        <f>IF(C269=0,0,B270)</f>
        <v>0</v>
      </c>
    </row>
    <row r="271" spans="2:3" ht="13.5" hidden="1">
      <c r="B271" t="e">
        <f>C175</f>
        <v>#N/A</v>
      </c>
      <c r="C271">
        <f>IF(C270=0,0,B271)</f>
        <v>0</v>
      </c>
    </row>
    <row r="272" spans="2:3" ht="13.5" hidden="1">
      <c r="B272" t="e">
        <f>C176</f>
        <v>#N/A</v>
      </c>
      <c r="C272">
        <f>IF(C271=0,0,B272)</f>
        <v>0</v>
      </c>
    </row>
    <row r="273" spans="2:3" ht="13.5" hidden="1">
      <c r="B273" t="e">
        <f>C177</f>
        <v>#N/A</v>
      </c>
      <c r="C273">
        <f>IF(C272=0,0,B273)</f>
        <v>0</v>
      </c>
    </row>
    <row r="274" spans="1:3" ht="13.5" hidden="1">
      <c r="A274" s="16">
        <v>18</v>
      </c>
      <c r="B274" t="e">
        <f>B175</f>
        <v>#N/A</v>
      </c>
      <c r="C274">
        <f>IF(ISERROR(B274),0,B274)</f>
        <v>0</v>
      </c>
    </row>
    <row r="275" spans="2:3" ht="13.5" hidden="1">
      <c r="B275" t="e">
        <f>C175</f>
        <v>#N/A</v>
      </c>
      <c r="C275">
        <f>IF(C274=0,0,B275)</f>
        <v>0</v>
      </c>
    </row>
    <row r="276" spans="2:3" ht="13.5" hidden="1">
      <c r="B276" t="e">
        <f>C176</f>
        <v>#N/A</v>
      </c>
      <c r="C276">
        <f>IF(C275=0,0,B276)</f>
        <v>0</v>
      </c>
    </row>
    <row r="277" spans="2:3" ht="13.5" hidden="1">
      <c r="B277" t="e">
        <f>C177</f>
        <v>#N/A</v>
      </c>
      <c r="C277">
        <f>IF(C276=0,0,B277)</f>
        <v>0</v>
      </c>
    </row>
    <row r="278" spans="2:3" ht="13.5" hidden="1">
      <c r="B278" t="e">
        <f>C178</f>
        <v>#N/A</v>
      </c>
      <c r="C278">
        <f>IF(C277=0,0,B278)</f>
        <v>0</v>
      </c>
    </row>
    <row r="279" spans="1:3" ht="13.5" hidden="1">
      <c r="A279" s="16">
        <v>19</v>
      </c>
      <c r="B279" t="e">
        <f>B176</f>
        <v>#N/A</v>
      </c>
      <c r="C279">
        <f>IF(ISERROR(B279),0,B279)</f>
        <v>0</v>
      </c>
    </row>
    <row r="280" spans="2:3" ht="13.5" hidden="1">
      <c r="B280" t="e">
        <f>C176</f>
        <v>#N/A</v>
      </c>
      <c r="C280">
        <f>IF(C279=0,0,B280)</f>
        <v>0</v>
      </c>
    </row>
    <row r="281" spans="2:3" ht="13.5" hidden="1">
      <c r="B281" t="e">
        <f>C177</f>
        <v>#N/A</v>
      </c>
      <c r="C281">
        <f>IF(C280=0,0,B281)</f>
        <v>0</v>
      </c>
    </row>
    <row r="282" spans="2:3" ht="13.5" hidden="1">
      <c r="B282" t="e">
        <f>C178</f>
        <v>#N/A</v>
      </c>
      <c r="C282">
        <f>IF(C281=0,0,B282)</f>
        <v>0</v>
      </c>
    </row>
    <row r="283" spans="2:3" ht="13.5" hidden="1">
      <c r="B283" t="e">
        <f>C179</f>
        <v>#N/A</v>
      </c>
      <c r="C283">
        <f>IF(C282=0,0,B283)</f>
        <v>0</v>
      </c>
    </row>
    <row r="284" spans="1:3" ht="13.5" hidden="1">
      <c r="A284" s="16">
        <v>20</v>
      </c>
      <c r="B284" t="e">
        <f>B177</f>
        <v>#N/A</v>
      </c>
      <c r="C284">
        <f>IF(ISERROR(B284),0,B284)</f>
        <v>0</v>
      </c>
    </row>
    <row r="285" spans="2:3" ht="13.5" hidden="1">
      <c r="B285" t="e">
        <f>C177</f>
        <v>#N/A</v>
      </c>
      <c r="C285">
        <f>IF(C284=0,0,B285)</f>
        <v>0</v>
      </c>
    </row>
    <row r="286" spans="2:3" ht="13.5" hidden="1">
      <c r="B286" t="e">
        <f>C178</f>
        <v>#N/A</v>
      </c>
      <c r="C286">
        <f>IF(C285=0,0,B286)</f>
        <v>0</v>
      </c>
    </row>
    <row r="287" spans="2:3" ht="13.5" hidden="1">
      <c r="B287" t="e">
        <f>C179</f>
        <v>#N/A</v>
      </c>
      <c r="C287">
        <f>IF(C286=0,0,B287)</f>
        <v>0</v>
      </c>
    </row>
    <row r="288" spans="2:3" ht="13.5" hidden="1">
      <c r="B288" t="e">
        <f>C180</f>
        <v>#N/A</v>
      </c>
      <c r="C288">
        <f>IF(C287=0,0,B288)</f>
        <v>0</v>
      </c>
    </row>
    <row r="289" spans="1:3" ht="13.5" hidden="1">
      <c r="A289" s="16">
        <v>21</v>
      </c>
      <c r="B289" t="e">
        <f>B178</f>
        <v>#N/A</v>
      </c>
      <c r="C289">
        <f>IF(ISERROR(B289),0,B289)</f>
        <v>0</v>
      </c>
    </row>
    <row r="290" spans="2:3" ht="13.5" hidden="1">
      <c r="B290" t="e">
        <f>C178</f>
        <v>#N/A</v>
      </c>
      <c r="C290">
        <f>IF(C289=0,0,B290)</f>
        <v>0</v>
      </c>
    </row>
    <row r="291" spans="2:3" ht="13.5" hidden="1">
      <c r="B291" t="e">
        <f>C179</f>
        <v>#N/A</v>
      </c>
      <c r="C291">
        <f>IF(C290=0,0,B291)</f>
        <v>0</v>
      </c>
    </row>
    <row r="292" spans="2:3" ht="13.5" hidden="1">
      <c r="B292" t="e">
        <f>C180</f>
        <v>#N/A</v>
      </c>
      <c r="C292">
        <f>IF(C291=0,0,B292)</f>
        <v>0</v>
      </c>
    </row>
    <row r="293" spans="2:3" ht="13.5" hidden="1">
      <c r="B293" t="e">
        <f>C181</f>
        <v>#N/A</v>
      </c>
      <c r="C293">
        <f>IF(C292=0,0,B293)</f>
        <v>0</v>
      </c>
    </row>
    <row r="294" spans="1:3" ht="13.5" hidden="1">
      <c r="A294" s="16">
        <v>22</v>
      </c>
      <c r="B294" t="e">
        <f>B179</f>
        <v>#N/A</v>
      </c>
      <c r="C294">
        <f>IF(ISERROR(B294),0,B294)</f>
        <v>0</v>
      </c>
    </row>
    <row r="295" spans="2:3" ht="13.5" hidden="1">
      <c r="B295" t="e">
        <f>C179</f>
        <v>#N/A</v>
      </c>
      <c r="C295">
        <f>IF(C294=0,0,B295)</f>
        <v>0</v>
      </c>
    </row>
    <row r="296" spans="2:3" ht="13.5" hidden="1">
      <c r="B296" t="e">
        <f>C180</f>
        <v>#N/A</v>
      </c>
      <c r="C296">
        <f>IF(C295=0,0,B296)</f>
        <v>0</v>
      </c>
    </row>
    <row r="297" spans="2:3" ht="13.5" hidden="1">
      <c r="B297" t="e">
        <f>C181</f>
        <v>#N/A</v>
      </c>
      <c r="C297">
        <f>IF(C296=0,0,B297)</f>
        <v>0</v>
      </c>
    </row>
    <row r="298" spans="2:3" ht="13.5" hidden="1">
      <c r="B298" t="e">
        <f>C182</f>
        <v>#N/A</v>
      </c>
      <c r="C298">
        <f>IF(C297=0,0,B298)</f>
        <v>0</v>
      </c>
    </row>
    <row r="299" spans="1:3" ht="13.5" hidden="1">
      <c r="A299" s="16">
        <v>23</v>
      </c>
      <c r="B299" t="e">
        <f>B180</f>
        <v>#N/A</v>
      </c>
      <c r="C299">
        <f>IF(ISERROR(B299),0,B299)</f>
        <v>0</v>
      </c>
    </row>
    <row r="300" spans="2:3" ht="13.5" hidden="1">
      <c r="B300" t="e">
        <f>C180</f>
        <v>#N/A</v>
      </c>
      <c r="C300">
        <f>IF(C299=0,0,B300)</f>
        <v>0</v>
      </c>
    </row>
    <row r="301" spans="2:3" ht="13.5" hidden="1">
      <c r="B301" t="e">
        <f>C181</f>
        <v>#N/A</v>
      </c>
      <c r="C301">
        <f>IF(C300=0,0,B301)</f>
        <v>0</v>
      </c>
    </row>
    <row r="302" spans="2:3" ht="13.5" hidden="1">
      <c r="B302" t="e">
        <f>C182</f>
        <v>#N/A</v>
      </c>
      <c r="C302">
        <f>IF(C301=0,0,B302)</f>
        <v>0</v>
      </c>
    </row>
    <row r="303" spans="2:3" ht="13.5" hidden="1">
      <c r="B303" t="e">
        <f>C183</f>
        <v>#N/A</v>
      </c>
      <c r="C303">
        <f>IF(C302=0,0,B303)</f>
        <v>0</v>
      </c>
    </row>
    <row r="304" spans="1:3" ht="13.5" hidden="1">
      <c r="A304" s="16">
        <v>24</v>
      </c>
      <c r="B304" t="e">
        <f>B181</f>
        <v>#N/A</v>
      </c>
      <c r="C304">
        <f>IF(ISERROR(B304),0,B304)</f>
        <v>0</v>
      </c>
    </row>
    <row r="305" spans="2:3" ht="13.5" hidden="1">
      <c r="B305" t="e">
        <f>C181</f>
        <v>#N/A</v>
      </c>
      <c r="C305">
        <f>IF(C304=0,0,B305)</f>
        <v>0</v>
      </c>
    </row>
    <row r="306" spans="2:3" ht="13.5" hidden="1">
      <c r="B306" t="e">
        <f>C182</f>
        <v>#N/A</v>
      </c>
      <c r="C306">
        <f>IF(C305=0,0,B306)</f>
        <v>0</v>
      </c>
    </row>
    <row r="307" spans="2:3" ht="13.5" hidden="1">
      <c r="B307" t="e">
        <f>C183</f>
        <v>#N/A</v>
      </c>
      <c r="C307">
        <f>IF(C306=0,0,B307)</f>
        <v>0</v>
      </c>
    </row>
    <row r="308" spans="2:3" ht="13.5" hidden="1">
      <c r="B308" t="e">
        <f>C184</f>
        <v>#N/A</v>
      </c>
      <c r="C308">
        <f>IF(C307=0,0,B308)</f>
        <v>0</v>
      </c>
    </row>
    <row r="309" spans="1:3" ht="13.5" hidden="1">
      <c r="A309" s="16">
        <v>25</v>
      </c>
      <c r="B309" t="e">
        <f>B182</f>
        <v>#N/A</v>
      </c>
      <c r="C309">
        <f>IF(ISERROR(B309),0,B309)</f>
        <v>0</v>
      </c>
    </row>
    <row r="310" spans="2:3" ht="13.5" hidden="1">
      <c r="B310" t="e">
        <f>C182</f>
        <v>#N/A</v>
      </c>
      <c r="C310">
        <f>IF(C309=0,0,B310)</f>
        <v>0</v>
      </c>
    </row>
    <row r="311" spans="2:3" ht="13.5" hidden="1">
      <c r="B311" t="e">
        <f>C183</f>
        <v>#N/A</v>
      </c>
      <c r="C311">
        <f>IF(C310=0,0,B311)</f>
        <v>0</v>
      </c>
    </row>
    <row r="312" spans="2:3" ht="13.5" hidden="1">
      <c r="B312" t="e">
        <f>C184</f>
        <v>#N/A</v>
      </c>
      <c r="C312">
        <f>IF(C311=0,0,B312)</f>
        <v>0</v>
      </c>
    </row>
    <row r="313" spans="2:3" ht="13.5" hidden="1">
      <c r="B313" t="e">
        <f>C185</f>
        <v>#N/A</v>
      </c>
      <c r="C313">
        <f>IF(C312=0,0,B313)</f>
        <v>0</v>
      </c>
    </row>
    <row r="314" ht="13.5" hidden="1"/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3"/>
  <sheetViews>
    <sheetView workbookViewId="0" topLeftCell="A106">
      <selection activeCell="B1" sqref="B1:B124"/>
    </sheetView>
  </sheetViews>
  <sheetFormatPr defaultColWidth="9.00390625" defaultRowHeight="13.5"/>
  <cols>
    <col min="1" max="1" width="9.00390625" style="16" customWidth="1"/>
    <col min="2" max="2" width="19.125" style="0" customWidth="1"/>
  </cols>
  <sheetData>
    <row r="1" spans="1:2" ht="13.5">
      <c r="A1" s="20">
        <v>1</v>
      </c>
      <c r="B1">
        <f aca="true" t="shared" si="0" ref="B1:B32">IF(C189=0,"",C189)</f>
      </c>
    </row>
    <row r="2" spans="1:2" ht="13.5">
      <c r="A2" s="20"/>
      <c r="B2">
        <f t="shared" si="0"/>
      </c>
    </row>
    <row r="3" spans="1:2" ht="13.5">
      <c r="A3" s="20"/>
      <c r="B3">
        <f t="shared" si="0"/>
      </c>
    </row>
    <row r="4" spans="1:2" ht="13.5">
      <c r="A4" s="20"/>
      <c r="B4">
        <f t="shared" si="0"/>
      </c>
    </row>
    <row r="5" spans="1:2" ht="13.5">
      <c r="A5" s="20"/>
      <c r="B5">
        <f t="shared" si="0"/>
      </c>
    </row>
    <row r="6" spans="1:2" ht="13.5">
      <c r="A6" s="20">
        <v>2</v>
      </c>
      <c r="B6">
        <f t="shared" si="0"/>
      </c>
    </row>
    <row r="7" spans="1:2" ht="13.5">
      <c r="A7" s="20"/>
      <c r="B7">
        <f t="shared" si="0"/>
      </c>
    </row>
    <row r="8" spans="1:2" ht="13.5">
      <c r="A8" s="20"/>
      <c r="B8">
        <f t="shared" si="0"/>
      </c>
    </row>
    <row r="9" spans="1:2" ht="13.5">
      <c r="A9" s="20"/>
      <c r="B9">
        <f t="shared" si="0"/>
      </c>
    </row>
    <row r="10" spans="1:2" ht="13.5">
      <c r="A10" s="20"/>
      <c r="B10">
        <f t="shared" si="0"/>
      </c>
    </row>
    <row r="11" spans="1:2" ht="13.5">
      <c r="A11" s="20">
        <v>3</v>
      </c>
      <c r="B11">
        <f t="shared" si="0"/>
      </c>
    </row>
    <row r="12" spans="1:2" ht="13.5">
      <c r="A12" s="20"/>
      <c r="B12">
        <f t="shared" si="0"/>
      </c>
    </row>
    <row r="13" spans="1:2" ht="13.5">
      <c r="A13" s="20"/>
      <c r="B13">
        <f t="shared" si="0"/>
      </c>
    </row>
    <row r="14" spans="1:2" ht="13.5">
      <c r="A14" s="20"/>
      <c r="B14">
        <f t="shared" si="0"/>
      </c>
    </row>
    <row r="15" spans="1:2" ht="13.5">
      <c r="A15" s="20"/>
      <c r="B15">
        <f t="shared" si="0"/>
      </c>
    </row>
    <row r="16" spans="1:2" ht="13.5">
      <c r="A16" s="20">
        <v>4</v>
      </c>
      <c r="B16">
        <f t="shared" si="0"/>
      </c>
    </row>
    <row r="17" spans="1:2" ht="13.5">
      <c r="A17" s="20"/>
      <c r="B17">
        <f t="shared" si="0"/>
      </c>
    </row>
    <row r="18" spans="1:2" ht="13.5">
      <c r="A18" s="20"/>
      <c r="B18">
        <f t="shared" si="0"/>
      </c>
    </row>
    <row r="19" spans="1:2" ht="13.5">
      <c r="A19" s="20"/>
      <c r="B19">
        <f t="shared" si="0"/>
      </c>
    </row>
    <row r="20" spans="1:2" ht="13.5">
      <c r="A20" s="20"/>
      <c r="B20">
        <f t="shared" si="0"/>
      </c>
    </row>
    <row r="21" spans="1:2" ht="13.5">
      <c r="A21" s="20">
        <v>5</v>
      </c>
      <c r="B21">
        <f t="shared" si="0"/>
      </c>
    </row>
    <row r="22" spans="1:2" ht="13.5">
      <c r="A22" s="20"/>
      <c r="B22">
        <f t="shared" si="0"/>
      </c>
    </row>
    <row r="23" spans="1:2" ht="13.5">
      <c r="A23" s="20"/>
      <c r="B23">
        <f t="shared" si="0"/>
      </c>
    </row>
    <row r="24" spans="1:2" ht="13.5">
      <c r="A24" s="20"/>
      <c r="B24">
        <f t="shared" si="0"/>
      </c>
    </row>
    <row r="25" spans="1:2" ht="13.5">
      <c r="A25" s="20"/>
      <c r="B25">
        <f t="shared" si="0"/>
      </c>
    </row>
    <row r="26" spans="1:2" ht="13.5">
      <c r="A26" s="20">
        <v>6</v>
      </c>
      <c r="B26">
        <f t="shared" si="0"/>
      </c>
    </row>
    <row r="27" spans="1:2" ht="13.5">
      <c r="A27" s="20"/>
      <c r="B27">
        <f t="shared" si="0"/>
      </c>
    </row>
    <row r="28" spans="1:2" ht="13.5">
      <c r="A28" s="20"/>
      <c r="B28">
        <f t="shared" si="0"/>
      </c>
    </row>
    <row r="29" spans="1:2" ht="13.5">
      <c r="A29" s="20"/>
      <c r="B29">
        <f t="shared" si="0"/>
      </c>
    </row>
    <row r="30" spans="1:2" ht="13.5">
      <c r="A30" s="20"/>
      <c r="B30">
        <f t="shared" si="0"/>
      </c>
    </row>
    <row r="31" spans="1:2" ht="13.5">
      <c r="A31" s="20">
        <v>7</v>
      </c>
      <c r="B31">
        <f t="shared" si="0"/>
      </c>
    </row>
    <row r="32" spans="1:2" ht="13.5">
      <c r="A32" s="20"/>
      <c r="B32">
        <f t="shared" si="0"/>
      </c>
    </row>
    <row r="33" spans="1:2" ht="13.5">
      <c r="A33" s="20"/>
      <c r="B33">
        <f aca="true" t="shared" si="1" ref="B33:B64">IF(C221=0,"",C221)</f>
      </c>
    </row>
    <row r="34" spans="1:2" ht="13.5">
      <c r="A34" s="20"/>
      <c r="B34">
        <f t="shared" si="1"/>
      </c>
    </row>
    <row r="35" spans="1:2" ht="13.5">
      <c r="A35" s="20"/>
      <c r="B35">
        <f t="shared" si="1"/>
      </c>
    </row>
    <row r="36" spans="1:2" ht="13.5">
      <c r="A36" s="20">
        <v>8</v>
      </c>
      <c r="B36">
        <f t="shared" si="1"/>
      </c>
    </row>
    <row r="37" spans="1:2" ht="13.5">
      <c r="A37" s="20"/>
      <c r="B37">
        <f t="shared" si="1"/>
      </c>
    </row>
    <row r="38" spans="1:2" ht="13.5">
      <c r="A38" s="20"/>
      <c r="B38">
        <f t="shared" si="1"/>
      </c>
    </row>
    <row r="39" spans="1:2" ht="13.5">
      <c r="A39" s="20"/>
      <c r="B39">
        <f t="shared" si="1"/>
      </c>
    </row>
    <row r="40" spans="1:2" ht="13.5">
      <c r="A40" s="20"/>
      <c r="B40">
        <f t="shared" si="1"/>
      </c>
    </row>
    <row r="41" spans="1:2" ht="13.5">
      <c r="A41" s="20">
        <v>9</v>
      </c>
      <c r="B41">
        <f t="shared" si="1"/>
      </c>
    </row>
    <row r="42" spans="1:2" ht="13.5">
      <c r="A42" s="20"/>
      <c r="B42">
        <f t="shared" si="1"/>
      </c>
    </row>
    <row r="43" spans="1:2" ht="13.5">
      <c r="A43" s="20"/>
      <c r="B43">
        <f t="shared" si="1"/>
      </c>
    </row>
    <row r="44" spans="1:2" ht="13.5">
      <c r="A44" s="20"/>
      <c r="B44">
        <f t="shared" si="1"/>
      </c>
    </row>
    <row r="45" spans="1:2" ht="13.5">
      <c r="A45" s="20"/>
      <c r="B45">
        <f t="shared" si="1"/>
      </c>
    </row>
    <row r="46" spans="1:2" ht="13.5">
      <c r="A46" s="20">
        <v>10</v>
      </c>
      <c r="B46">
        <f t="shared" si="1"/>
      </c>
    </row>
    <row r="47" spans="1:2" ht="13.5">
      <c r="A47" s="20"/>
      <c r="B47">
        <f t="shared" si="1"/>
      </c>
    </row>
    <row r="48" spans="1:2" ht="13.5">
      <c r="A48" s="20"/>
      <c r="B48">
        <f t="shared" si="1"/>
      </c>
    </row>
    <row r="49" spans="1:2" ht="13.5">
      <c r="A49" s="20"/>
      <c r="B49">
        <f t="shared" si="1"/>
      </c>
    </row>
    <row r="50" spans="1:2" ht="13.5">
      <c r="A50" s="20"/>
      <c r="B50">
        <f t="shared" si="1"/>
      </c>
    </row>
    <row r="51" spans="1:2" ht="13.5">
      <c r="A51" s="20">
        <v>11</v>
      </c>
      <c r="B51">
        <f t="shared" si="1"/>
      </c>
    </row>
    <row r="52" spans="1:2" ht="13.5">
      <c r="A52" s="20"/>
      <c r="B52">
        <f t="shared" si="1"/>
      </c>
    </row>
    <row r="53" spans="1:2" ht="13.5">
      <c r="A53" s="20"/>
      <c r="B53">
        <f t="shared" si="1"/>
      </c>
    </row>
    <row r="54" spans="1:2" ht="13.5">
      <c r="A54" s="20"/>
      <c r="B54">
        <f t="shared" si="1"/>
      </c>
    </row>
    <row r="55" spans="1:2" ht="13.5">
      <c r="A55" s="20"/>
      <c r="B55">
        <f t="shared" si="1"/>
      </c>
    </row>
    <row r="56" spans="1:2" ht="13.5">
      <c r="A56" s="20">
        <v>12</v>
      </c>
      <c r="B56">
        <f t="shared" si="1"/>
      </c>
    </row>
    <row r="57" spans="1:2" ht="13.5">
      <c r="A57" s="20"/>
      <c r="B57">
        <f t="shared" si="1"/>
      </c>
    </row>
    <row r="58" spans="1:2" ht="13.5">
      <c r="A58" s="20"/>
      <c r="B58">
        <f t="shared" si="1"/>
      </c>
    </row>
    <row r="59" spans="1:2" ht="13.5">
      <c r="A59" s="20"/>
      <c r="B59">
        <f t="shared" si="1"/>
      </c>
    </row>
    <row r="60" spans="1:2" ht="13.5">
      <c r="A60" s="20"/>
      <c r="B60">
        <f t="shared" si="1"/>
      </c>
    </row>
    <row r="61" spans="1:2" ht="13.5">
      <c r="A61" s="20">
        <v>13</v>
      </c>
      <c r="B61">
        <f t="shared" si="1"/>
      </c>
    </row>
    <row r="62" spans="1:2" ht="13.5">
      <c r="A62" s="20"/>
      <c r="B62">
        <f t="shared" si="1"/>
      </c>
    </row>
    <row r="63" spans="1:2" ht="13.5">
      <c r="A63" s="20"/>
      <c r="B63">
        <f t="shared" si="1"/>
      </c>
    </row>
    <row r="64" spans="1:2" ht="13.5">
      <c r="A64" s="20"/>
      <c r="B64">
        <f t="shared" si="1"/>
      </c>
    </row>
    <row r="65" spans="1:2" ht="13.5">
      <c r="A65" s="20"/>
      <c r="B65">
        <f aca="true" t="shared" si="2" ref="B65:B96">IF(C253=0,"",C253)</f>
      </c>
    </row>
    <row r="66" spans="1:2" ht="13.5">
      <c r="A66" s="20">
        <v>14</v>
      </c>
      <c r="B66">
        <f t="shared" si="2"/>
      </c>
    </row>
    <row r="67" spans="1:2" ht="13.5">
      <c r="A67" s="20"/>
      <c r="B67">
        <f t="shared" si="2"/>
      </c>
    </row>
    <row r="68" spans="1:2" ht="13.5">
      <c r="A68" s="20"/>
      <c r="B68">
        <f t="shared" si="2"/>
      </c>
    </row>
    <row r="69" spans="1:2" ht="13.5">
      <c r="A69" s="20"/>
      <c r="B69">
        <f t="shared" si="2"/>
      </c>
    </row>
    <row r="70" spans="1:2" ht="13.5">
      <c r="A70" s="20"/>
      <c r="B70">
        <f t="shared" si="2"/>
      </c>
    </row>
    <row r="71" spans="1:2" ht="13.5">
      <c r="A71" s="20">
        <v>15</v>
      </c>
      <c r="B71">
        <f t="shared" si="2"/>
      </c>
    </row>
    <row r="72" spans="1:2" ht="13.5">
      <c r="A72" s="20"/>
      <c r="B72">
        <f t="shared" si="2"/>
      </c>
    </row>
    <row r="73" spans="1:2" ht="13.5">
      <c r="A73" s="20"/>
      <c r="B73">
        <f t="shared" si="2"/>
      </c>
    </row>
    <row r="74" spans="1:2" ht="13.5">
      <c r="A74" s="20"/>
      <c r="B74">
        <f t="shared" si="2"/>
      </c>
    </row>
    <row r="75" spans="1:2" ht="13.5">
      <c r="A75" s="20"/>
      <c r="B75">
        <f t="shared" si="2"/>
      </c>
    </row>
    <row r="76" spans="1:2" ht="13.5">
      <c r="A76" s="20">
        <v>16</v>
      </c>
      <c r="B76">
        <f t="shared" si="2"/>
      </c>
    </row>
    <row r="77" spans="1:2" ht="13.5">
      <c r="A77" s="20"/>
      <c r="B77">
        <f t="shared" si="2"/>
      </c>
    </row>
    <row r="78" spans="1:2" ht="13.5">
      <c r="A78" s="20"/>
      <c r="B78">
        <f t="shared" si="2"/>
      </c>
    </row>
    <row r="79" spans="1:2" ht="13.5">
      <c r="A79" s="20"/>
      <c r="B79">
        <f t="shared" si="2"/>
      </c>
    </row>
    <row r="80" spans="1:2" ht="13.5">
      <c r="A80" s="20"/>
      <c r="B80">
        <f t="shared" si="2"/>
      </c>
    </row>
    <row r="81" spans="1:2" ht="13.5">
      <c r="A81" s="20">
        <v>17</v>
      </c>
      <c r="B81">
        <f t="shared" si="2"/>
      </c>
    </row>
    <row r="82" spans="1:2" ht="13.5">
      <c r="A82" s="20"/>
      <c r="B82">
        <f t="shared" si="2"/>
      </c>
    </row>
    <row r="83" spans="1:2" ht="13.5">
      <c r="A83" s="20"/>
      <c r="B83">
        <f t="shared" si="2"/>
      </c>
    </row>
    <row r="84" spans="1:2" ht="13.5">
      <c r="A84" s="20"/>
      <c r="B84">
        <f t="shared" si="2"/>
      </c>
    </row>
    <row r="85" spans="1:2" ht="13.5">
      <c r="A85" s="20"/>
      <c r="B85">
        <f t="shared" si="2"/>
      </c>
    </row>
    <row r="86" spans="1:2" ht="13.5">
      <c r="A86" s="20">
        <v>18</v>
      </c>
      <c r="B86">
        <f t="shared" si="2"/>
      </c>
    </row>
    <row r="87" spans="1:2" ht="13.5">
      <c r="A87" s="20"/>
      <c r="B87">
        <f t="shared" si="2"/>
      </c>
    </row>
    <row r="88" spans="1:2" ht="13.5">
      <c r="A88" s="20"/>
      <c r="B88">
        <f t="shared" si="2"/>
      </c>
    </row>
    <row r="89" spans="1:2" ht="13.5">
      <c r="A89" s="20"/>
      <c r="B89">
        <f t="shared" si="2"/>
      </c>
    </row>
    <row r="90" spans="1:2" ht="13.5">
      <c r="A90" s="20"/>
      <c r="B90">
        <f t="shared" si="2"/>
      </c>
    </row>
    <row r="91" spans="1:2" ht="13.5">
      <c r="A91" s="20">
        <v>19</v>
      </c>
      <c r="B91">
        <f t="shared" si="2"/>
      </c>
    </row>
    <row r="92" spans="1:2" ht="13.5">
      <c r="A92" s="20"/>
      <c r="B92">
        <f t="shared" si="2"/>
      </c>
    </row>
    <row r="93" spans="1:2" ht="13.5">
      <c r="A93" s="20"/>
      <c r="B93">
        <f t="shared" si="2"/>
      </c>
    </row>
    <row r="94" spans="1:2" ht="13.5">
      <c r="A94" s="20"/>
      <c r="B94">
        <f t="shared" si="2"/>
      </c>
    </row>
    <row r="95" spans="1:2" ht="13.5">
      <c r="A95" s="20"/>
      <c r="B95">
        <f t="shared" si="2"/>
      </c>
    </row>
    <row r="96" spans="1:2" ht="13.5">
      <c r="A96" s="20">
        <v>20</v>
      </c>
      <c r="B96">
        <f t="shared" si="2"/>
      </c>
    </row>
    <row r="97" spans="1:2" ht="13.5">
      <c r="A97" s="20"/>
      <c r="B97">
        <f aca="true" t="shared" si="3" ref="B97:B125">IF(C285=0,"",C285)</f>
      </c>
    </row>
    <row r="98" spans="1:2" ht="13.5">
      <c r="A98" s="20"/>
      <c r="B98">
        <f t="shared" si="3"/>
      </c>
    </row>
    <row r="99" spans="1:2" ht="13.5">
      <c r="A99" s="20"/>
      <c r="B99">
        <f t="shared" si="3"/>
      </c>
    </row>
    <row r="100" spans="1:2" ht="13.5">
      <c r="A100" s="20"/>
      <c r="B100">
        <f t="shared" si="3"/>
      </c>
    </row>
    <row r="101" spans="1:2" ht="13.5">
      <c r="A101" s="20">
        <v>21</v>
      </c>
      <c r="B101">
        <f t="shared" si="3"/>
      </c>
    </row>
    <row r="102" spans="1:2" ht="13.5">
      <c r="A102" s="20"/>
      <c r="B102">
        <f t="shared" si="3"/>
      </c>
    </row>
    <row r="103" spans="1:2" ht="13.5">
      <c r="A103" s="20"/>
      <c r="B103">
        <f t="shared" si="3"/>
      </c>
    </row>
    <row r="104" spans="1:2" ht="13.5">
      <c r="A104" s="20"/>
      <c r="B104">
        <f t="shared" si="3"/>
      </c>
    </row>
    <row r="105" spans="1:2" ht="13.5">
      <c r="A105" s="20"/>
      <c r="B105">
        <f t="shared" si="3"/>
      </c>
    </row>
    <row r="106" spans="1:2" ht="13.5">
      <c r="A106" s="20">
        <v>22</v>
      </c>
      <c r="B106">
        <f t="shared" si="3"/>
      </c>
    </row>
    <row r="107" spans="1:2" ht="13.5">
      <c r="A107" s="20"/>
      <c r="B107">
        <f t="shared" si="3"/>
      </c>
    </row>
    <row r="108" spans="1:2" ht="13.5">
      <c r="A108" s="20"/>
      <c r="B108">
        <f t="shared" si="3"/>
      </c>
    </row>
    <row r="109" spans="1:2" ht="13.5">
      <c r="A109" s="20"/>
      <c r="B109">
        <f t="shared" si="3"/>
      </c>
    </row>
    <row r="110" spans="1:2" ht="13.5">
      <c r="A110" s="20"/>
      <c r="B110">
        <f t="shared" si="3"/>
      </c>
    </row>
    <row r="111" spans="1:2" ht="13.5">
      <c r="A111" s="20">
        <v>23</v>
      </c>
      <c r="B111">
        <f t="shared" si="3"/>
      </c>
    </row>
    <row r="112" spans="1:2" ht="13.5">
      <c r="A112" s="20"/>
      <c r="B112">
        <f t="shared" si="3"/>
      </c>
    </row>
    <row r="113" spans="1:2" ht="13.5">
      <c r="A113" s="20"/>
      <c r="B113">
        <f t="shared" si="3"/>
      </c>
    </row>
    <row r="114" spans="1:2" ht="13.5">
      <c r="A114" s="20"/>
      <c r="B114">
        <f t="shared" si="3"/>
      </c>
    </row>
    <row r="115" spans="1:2" ht="13.5">
      <c r="A115" s="20"/>
      <c r="B115">
        <f t="shared" si="3"/>
      </c>
    </row>
    <row r="116" spans="1:2" ht="13.5">
      <c r="A116" s="20">
        <v>24</v>
      </c>
      <c r="B116">
        <f t="shared" si="3"/>
      </c>
    </row>
    <row r="117" spans="1:2" ht="13.5">
      <c r="A117" s="20"/>
      <c r="B117">
        <f t="shared" si="3"/>
      </c>
    </row>
    <row r="118" spans="1:2" ht="13.5">
      <c r="A118" s="20"/>
      <c r="B118">
        <f t="shared" si="3"/>
      </c>
    </row>
    <row r="119" spans="1:2" ht="13.5">
      <c r="A119" s="20"/>
      <c r="B119">
        <f t="shared" si="3"/>
      </c>
    </row>
    <row r="120" spans="1:2" ht="13.5">
      <c r="A120" s="20"/>
      <c r="B120">
        <f t="shared" si="3"/>
      </c>
    </row>
    <row r="121" spans="1:2" ht="13.5">
      <c r="A121" s="20">
        <v>25</v>
      </c>
      <c r="B121">
        <f t="shared" si="3"/>
      </c>
    </row>
    <row r="122" ht="13.5">
      <c r="B122">
        <f t="shared" si="3"/>
      </c>
    </row>
    <row r="123" ht="13.5">
      <c r="B123">
        <f t="shared" si="3"/>
      </c>
    </row>
    <row r="124" ht="13.5">
      <c r="B124">
        <f t="shared" si="3"/>
      </c>
    </row>
    <row r="125" ht="13.5">
      <c r="B125">
        <f t="shared" si="3"/>
      </c>
    </row>
    <row r="126" spans="1:18" s="11" customFormat="1" ht="13.5" hidden="1">
      <c r="A126" s="17" t="s">
        <v>8</v>
      </c>
      <c r="B126" s="11" t="s">
        <v>11</v>
      </c>
      <c r="C126" s="11" t="s">
        <v>11</v>
      </c>
      <c r="D126" s="11" t="s">
        <v>9</v>
      </c>
      <c r="E126" s="11" t="s">
        <v>9</v>
      </c>
      <c r="F126" s="11" t="s">
        <v>18</v>
      </c>
      <c r="G126" s="11" t="s">
        <v>19</v>
      </c>
      <c r="H126" s="11" t="s">
        <v>20</v>
      </c>
      <c r="I126" s="11" t="s">
        <v>16</v>
      </c>
      <c r="K126" s="11" t="s">
        <v>14</v>
      </c>
      <c r="L126" s="11" t="s">
        <v>14</v>
      </c>
      <c r="N126" s="11" t="s">
        <v>11</v>
      </c>
      <c r="O126" s="11" t="s">
        <v>11</v>
      </c>
      <c r="P126" s="11" t="s">
        <v>21</v>
      </c>
      <c r="Q126" s="11" t="s">
        <v>10</v>
      </c>
      <c r="R126" s="11" t="s">
        <v>10</v>
      </c>
    </row>
    <row r="127" spans="1:21" ht="13.5" hidden="1">
      <c r="A127">
        <v>1</v>
      </c>
      <c r="B127" s="16">
        <f>'語彙表'!B4</f>
        <v>0</v>
      </c>
      <c r="C127" s="16">
        <f>IF(B127=0,0,'語彙表'!C4)</f>
        <v>0</v>
      </c>
      <c r="D127">
        <f>IF(CODE(B127)=0,0,B127)</f>
        <v>0</v>
      </c>
      <c r="E127">
        <f>IF(CODE(C127)=0,0,C127)</f>
        <v>0</v>
      </c>
      <c r="F127">
        <f aca="true" ca="1" t="shared" si="4" ref="F127:F151">RAND()</f>
        <v>0.058362742179099314</v>
      </c>
      <c r="G127">
        <f aca="true" t="shared" si="5" ref="G127:G151">RANK(F127,$F$127:$F$151)</f>
        <v>24</v>
      </c>
      <c r="H127">
        <f aca="true" t="shared" si="6" ref="H127:H151">D127</f>
        <v>0</v>
      </c>
      <c r="I127">
        <f aca="true" t="shared" si="7" ref="I127:I151">E127</f>
        <v>0</v>
      </c>
      <c r="J127">
        <v>1</v>
      </c>
      <c r="K127">
        <f aca="true" t="shared" si="8" ref="K127:K151">VLOOKUP(J127,$G$127:$I$151,2,FALSE)</f>
        <v>0</v>
      </c>
      <c r="L127">
        <f aca="true" t="shared" si="9" ref="L127:L151">VLOOKUP(J127,$G$127:$I$151,3,FALSE)</f>
        <v>0</v>
      </c>
      <c r="M127">
        <f>IF(L127=0,0,1)</f>
        <v>0</v>
      </c>
      <c r="N127">
        <f aca="true" t="shared" si="10" ref="N127:N151">K127</f>
        <v>0</v>
      </c>
      <c r="O127">
        <f aca="true" t="shared" si="11" ref="O127:O151">L127</f>
        <v>0</v>
      </c>
      <c r="P127">
        <v>1</v>
      </c>
      <c r="Q127" t="e">
        <f>VLOOKUP(P127,$M$127:$O$151,3,FALSE)</f>
        <v>#N/A</v>
      </c>
      <c r="R127" t="e">
        <f>VLOOKUP(P127,$M$127:$O$151,2,FALSE)</f>
        <v>#N/A</v>
      </c>
      <c r="S127">
        <f aca="true" t="shared" si="12" ref="S127:S151">IF(ISERROR(R127),1,0)</f>
        <v>1</v>
      </c>
      <c r="T127">
        <f>SUM($S$127:S127)</f>
        <v>1</v>
      </c>
      <c r="U127" t="e">
        <f aca="true" t="shared" si="13" ref="U127:U154">IF(T127=0,R127,VLOOKUP(T127,$P$127:$R$151,3,FALSE))</f>
        <v>#N/A</v>
      </c>
    </row>
    <row r="128" spans="1:21" ht="13.5" hidden="1">
      <c r="A128">
        <v>2</v>
      </c>
      <c r="B128" s="16">
        <f>'語彙表'!B5</f>
        <v>0</v>
      </c>
      <c r="C128" s="16">
        <f>IF(B128=0,0,'語彙表'!C5)</f>
        <v>0</v>
      </c>
      <c r="D128">
        <f aca="true" t="shared" si="14" ref="D128:E151">IF(CODE(B128)=0,0,B128)</f>
        <v>0</v>
      </c>
      <c r="E128">
        <f t="shared" si="14"/>
        <v>0</v>
      </c>
      <c r="F128">
        <f ca="1" t="shared" si="4"/>
        <v>0.39181794093436223</v>
      </c>
      <c r="G128">
        <f t="shared" si="5"/>
        <v>18</v>
      </c>
      <c r="H128">
        <f t="shared" si="6"/>
        <v>0</v>
      </c>
      <c r="I128">
        <f t="shared" si="7"/>
        <v>0</v>
      </c>
      <c r="J128">
        <v>2</v>
      </c>
      <c r="K128">
        <f t="shared" si="8"/>
        <v>0</v>
      </c>
      <c r="L128">
        <f t="shared" si="9"/>
        <v>0</v>
      </c>
      <c r="M128">
        <f aca="true" t="shared" si="15" ref="M128:M151">IF(L128=0,M127,M127+1)</f>
        <v>0</v>
      </c>
      <c r="N128">
        <f t="shared" si="10"/>
        <v>0</v>
      </c>
      <c r="O128">
        <f t="shared" si="11"/>
        <v>0</v>
      </c>
      <c r="P128">
        <v>2</v>
      </c>
      <c r="Q128" t="e">
        <f aca="true" t="shared" si="16" ref="Q128:Q151">VLOOKUP(P128,$M$127:$O$151,3,FALSE)</f>
        <v>#N/A</v>
      </c>
      <c r="R128" t="e">
        <f aca="true" t="shared" si="17" ref="R128:R151">VLOOKUP(P128,$M$127:$O$151,2,FALSE)</f>
        <v>#N/A</v>
      </c>
      <c r="S128">
        <f t="shared" si="12"/>
        <v>1</v>
      </c>
      <c r="T128">
        <f>SUM($S$127:S128)</f>
        <v>2</v>
      </c>
      <c r="U128" t="e">
        <f t="shared" si="13"/>
        <v>#N/A</v>
      </c>
    </row>
    <row r="129" spans="1:21" ht="13.5" hidden="1">
      <c r="A129">
        <v>3</v>
      </c>
      <c r="B129" s="16">
        <f>'語彙表'!B6</f>
        <v>0</v>
      </c>
      <c r="C129" s="16">
        <f>IF(B129=0,0,'語彙表'!C6)</f>
        <v>0</v>
      </c>
      <c r="D129">
        <f t="shared" si="14"/>
        <v>0</v>
      </c>
      <c r="E129">
        <f t="shared" si="14"/>
        <v>0</v>
      </c>
      <c r="F129">
        <f ca="1" t="shared" si="4"/>
        <v>0.25532491637146015</v>
      </c>
      <c r="G129">
        <f t="shared" si="5"/>
        <v>19</v>
      </c>
      <c r="H129">
        <f t="shared" si="6"/>
        <v>0</v>
      </c>
      <c r="I129">
        <f t="shared" si="7"/>
        <v>0</v>
      </c>
      <c r="J129">
        <v>3</v>
      </c>
      <c r="K129">
        <f t="shared" si="8"/>
        <v>0</v>
      </c>
      <c r="L129">
        <f t="shared" si="9"/>
        <v>0</v>
      </c>
      <c r="M129">
        <f t="shared" si="15"/>
        <v>0</v>
      </c>
      <c r="N129">
        <f t="shared" si="10"/>
        <v>0</v>
      </c>
      <c r="O129">
        <f t="shared" si="11"/>
        <v>0</v>
      </c>
      <c r="P129">
        <v>3</v>
      </c>
      <c r="Q129" t="e">
        <f t="shared" si="16"/>
        <v>#N/A</v>
      </c>
      <c r="R129" t="e">
        <f t="shared" si="17"/>
        <v>#N/A</v>
      </c>
      <c r="S129">
        <f t="shared" si="12"/>
        <v>1</v>
      </c>
      <c r="T129">
        <f>SUM($S$127:S129)</f>
        <v>3</v>
      </c>
      <c r="U129" t="e">
        <f t="shared" si="13"/>
        <v>#N/A</v>
      </c>
    </row>
    <row r="130" spans="1:21" ht="13.5" hidden="1">
      <c r="A130">
        <v>4</v>
      </c>
      <c r="B130" s="16">
        <f>'語彙表'!B7</f>
        <v>0</v>
      </c>
      <c r="C130" s="16">
        <f>IF(B130=0,0,'語彙表'!C7)</f>
        <v>0</v>
      </c>
      <c r="D130">
        <f t="shared" si="14"/>
        <v>0</v>
      </c>
      <c r="E130">
        <f t="shared" si="14"/>
        <v>0</v>
      </c>
      <c r="F130">
        <f ca="1" t="shared" si="4"/>
        <v>0.7573306841101655</v>
      </c>
      <c r="G130">
        <f t="shared" si="5"/>
        <v>12</v>
      </c>
      <c r="H130">
        <f t="shared" si="6"/>
        <v>0</v>
      </c>
      <c r="I130">
        <f t="shared" si="7"/>
        <v>0</v>
      </c>
      <c r="J130">
        <v>4</v>
      </c>
      <c r="K130">
        <f t="shared" si="8"/>
        <v>0</v>
      </c>
      <c r="L130">
        <f t="shared" si="9"/>
        <v>0</v>
      </c>
      <c r="M130">
        <f t="shared" si="15"/>
        <v>0</v>
      </c>
      <c r="N130">
        <f t="shared" si="10"/>
        <v>0</v>
      </c>
      <c r="O130">
        <f t="shared" si="11"/>
        <v>0</v>
      </c>
      <c r="P130">
        <v>4</v>
      </c>
      <c r="Q130" t="e">
        <f t="shared" si="16"/>
        <v>#N/A</v>
      </c>
      <c r="R130" t="e">
        <f t="shared" si="17"/>
        <v>#N/A</v>
      </c>
      <c r="S130">
        <f t="shared" si="12"/>
        <v>1</v>
      </c>
      <c r="T130">
        <f>SUM($S$127:S130)</f>
        <v>4</v>
      </c>
      <c r="U130" t="e">
        <f t="shared" si="13"/>
        <v>#N/A</v>
      </c>
    </row>
    <row r="131" spans="1:21" ht="13.5" hidden="1">
      <c r="A131">
        <v>5</v>
      </c>
      <c r="B131" s="16">
        <f>'語彙表'!B8</f>
        <v>0</v>
      </c>
      <c r="C131" s="16">
        <f>IF(B131=0,0,'語彙表'!C8)</f>
        <v>0</v>
      </c>
      <c r="D131">
        <f t="shared" si="14"/>
        <v>0</v>
      </c>
      <c r="E131">
        <f t="shared" si="14"/>
        <v>0</v>
      </c>
      <c r="F131">
        <f ca="1" t="shared" si="4"/>
        <v>0.9559756459350224</v>
      </c>
      <c r="G131">
        <f t="shared" si="5"/>
        <v>2</v>
      </c>
      <c r="H131">
        <f t="shared" si="6"/>
        <v>0</v>
      </c>
      <c r="I131">
        <f t="shared" si="7"/>
        <v>0</v>
      </c>
      <c r="J131">
        <v>5</v>
      </c>
      <c r="K131">
        <f t="shared" si="8"/>
        <v>0</v>
      </c>
      <c r="L131">
        <f t="shared" si="9"/>
        <v>0</v>
      </c>
      <c r="M131">
        <f t="shared" si="15"/>
        <v>0</v>
      </c>
      <c r="N131">
        <f t="shared" si="10"/>
        <v>0</v>
      </c>
      <c r="O131">
        <f t="shared" si="11"/>
        <v>0</v>
      </c>
      <c r="P131">
        <v>5</v>
      </c>
      <c r="Q131" t="e">
        <f t="shared" si="16"/>
        <v>#N/A</v>
      </c>
      <c r="R131" t="e">
        <f t="shared" si="17"/>
        <v>#N/A</v>
      </c>
      <c r="S131">
        <f t="shared" si="12"/>
        <v>1</v>
      </c>
      <c r="T131">
        <f>SUM($S$127:S131)</f>
        <v>5</v>
      </c>
      <c r="U131" t="e">
        <f t="shared" si="13"/>
        <v>#N/A</v>
      </c>
    </row>
    <row r="132" spans="1:21" ht="13.5" hidden="1">
      <c r="A132">
        <v>6</v>
      </c>
      <c r="B132" s="16">
        <f>'語彙表'!B9</f>
        <v>0</v>
      </c>
      <c r="C132" s="16">
        <f>IF(B132=0,0,'語彙表'!C9)</f>
        <v>0</v>
      </c>
      <c r="D132">
        <f t="shared" si="14"/>
        <v>0</v>
      </c>
      <c r="E132">
        <f t="shared" si="14"/>
        <v>0</v>
      </c>
      <c r="F132">
        <f ca="1" t="shared" si="4"/>
        <v>0.8481457278547726</v>
      </c>
      <c r="G132">
        <f t="shared" si="5"/>
        <v>8</v>
      </c>
      <c r="H132">
        <f t="shared" si="6"/>
        <v>0</v>
      </c>
      <c r="I132">
        <f t="shared" si="7"/>
        <v>0</v>
      </c>
      <c r="J132">
        <v>6</v>
      </c>
      <c r="K132">
        <f t="shared" si="8"/>
        <v>0</v>
      </c>
      <c r="L132">
        <f t="shared" si="9"/>
        <v>0</v>
      </c>
      <c r="M132">
        <f t="shared" si="15"/>
        <v>0</v>
      </c>
      <c r="N132">
        <f t="shared" si="10"/>
        <v>0</v>
      </c>
      <c r="O132">
        <f t="shared" si="11"/>
        <v>0</v>
      </c>
      <c r="P132">
        <v>6</v>
      </c>
      <c r="Q132" t="e">
        <f t="shared" si="16"/>
        <v>#N/A</v>
      </c>
      <c r="R132" t="e">
        <f t="shared" si="17"/>
        <v>#N/A</v>
      </c>
      <c r="S132">
        <f t="shared" si="12"/>
        <v>1</v>
      </c>
      <c r="T132">
        <f>SUM($S$127:S132)</f>
        <v>6</v>
      </c>
      <c r="U132" t="e">
        <f t="shared" si="13"/>
        <v>#N/A</v>
      </c>
    </row>
    <row r="133" spans="1:21" ht="13.5" hidden="1">
      <c r="A133">
        <v>7</v>
      </c>
      <c r="B133" s="16">
        <f>'語彙表'!B10</f>
        <v>0</v>
      </c>
      <c r="C133" s="16">
        <f>IF(B133=0,0,'語彙表'!C10)</f>
        <v>0</v>
      </c>
      <c r="D133">
        <f t="shared" si="14"/>
        <v>0</v>
      </c>
      <c r="E133">
        <f t="shared" si="14"/>
        <v>0</v>
      </c>
      <c r="F133">
        <f ca="1" t="shared" si="4"/>
        <v>0.8505202617217238</v>
      </c>
      <c r="G133">
        <f t="shared" si="5"/>
        <v>7</v>
      </c>
      <c r="H133">
        <f t="shared" si="6"/>
        <v>0</v>
      </c>
      <c r="I133">
        <f t="shared" si="7"/>
        <v>0</v>
      </c>
      <c r="J133">
        <v>7</v>
      </c>
      <c r="K133">
        <f t="shared" si="8"/>
        <v>0</v>
      </c>
      <c r="L133">
        <f t="shared" si="9"/>
        <v>0</v>
      </c>
      <c r="M133">
        <f t="shared" si="15"/>
        <v>0</v>
      </c>
      <c r="N133">
        <f t="shared" si="10"/>
        <v>0</v>
      </c>
      <c r="O133">
        <f t="shared" si="11"/>
        <v>0</v>
      </c>
      <c r="P133">
        <v>7</v>
      </c>
      <c r="Q133" t="e">
        <f t="shared" si="16"/>
        <v>#N/A</v>
      </c>
      <c r="R133" t="e">
        <f t="shared" si="17"/>
        <v>#N/A</v>
      </c>
      <c r="S133">
        <f t="shared" si="12"/>
        <v>1</v>
      </c>
      <c r="T133">
        <f>SUM($S$127:S133)</f>
        <v>7</v>
      </c>
      <c r="U133" t="e">
        <f t="shared" si="13"/>
        <v>#N/A</v>
      </c>
    </row>
    <row r="134" spans="1:21" ht="13.5" hidden="1">
      <c r="A134">
        <v>8</v>
      </c>
      <c r="B134" s="16">
        <f>'語彙表'!B11</f>
        <v>0</v>
      </c>
      <c r="C134" s="16">
        <f>IF(B134=0,0,'語彙表'!C11)</f>
        <v>0</v>
      </c>
      <c r="D134">
        <f t="shared" si="14"/>
        <v>0</v>
      </c>
      <c r="E134">
        <f t="shared" si="14"/>
        <v>0</v>
      </c>
      <c r="F134">
        <f ca="1" t="shared" si="4"/>
        <v>0.17081736904935596</v>
      </c>
      <c r="G134">
        <f t="shared" si="5"/>
        <v>21</v>
      </c>
      <c r="H134">
        <f t="shared" si="6"/>
        <v>0</v>
      </c>
      <c r="I134">
        <f t="shared" si="7"/>
        <v>0</v>
      </c>
      <c r="J134">
        <v>8</v>
      </c>
      <c r="K134">
        <f t="shared" si="8"/>
        <v>0</v>
      </c>
      <c r="L134">
        <f t="shared" si="9"/>
        <v>0</v>
      </c>
      <c r="M134">
        <f t="shared" si="15"/>
        <v>0</v>
      </c>
      <c r="N134">
        <f t="shared" si="10"/>
        <v>0</v>
      </c>
      <c r="O134">
        <f t="shared" si="11"/>
        <v>0</v>
      </c>
      <c r="P134">
        <v>8</v>
      </c>
      <c r="Q134" t="e">
        <f t="shared" si="16"/>
        <v>#N/A</v>
      </c>
      <c r="R134" t="e">
        <f t="shared" si="17"/>
        <v>#N/A</v>
      </c>
      <c r="S134">
        <f t="shared" si="12"/>
        <v>1</v>
      </c>
      <c r="T134">
        <f>SUM($S$127:S134)</f>
        <v>8</v>
      </c>
      <c r="U134" t="e">
        <f t="shared" si="13"/>
        <v>#N/A</v>
      </c>
    </row>
    <row r="135" spans="1:21" ht="13.5" hidden="1">
      <c r="A135">
        <v>9</v>
      </c>
      <c r="B135" s="16">
        <f>'語彙表'!B12</f>
        <v>0</v>
      </c>
      <c r="C135" s="16">
        <f>IF(B135=0,0,'語彙表'!C12)</f>
        <v>0</v>
      </c>
      <c r="D135">
        <f t="shared" si="14"/>
        <v>0</v>
      </c>
      <c r="E135">
        <f t="shared" si="14"/>
        <v>0</v>
      </c>
      <c r="F135">
        <f ca="1" t="shared" si="4"/>
        <v>0.8087084337248875</v>
      </c>
      <c r="G135">
        <f t="shared" si="5"/>
        <v>10</v>
      </c>
      <c r="H135">
        <f t="shared" si="6"/>
        <v>0</v>
      </c>
      <c r="I135">
        <f t="shared" si="7"/>
        <v>0</v>
      </c>
      <c r="J135">
        <v>9</v>
      </c>
      <c r="K135">
        <f t="shared" si="8"/>
        <v>0</v>
      </c>
      <c r="L135">
        <f t="shared" si="9"/>
        <v>0</v>
      </c>
      <c r="M135">
        <f t="shared" si="15"/>
        <v>0</v>
      </c>
      <c r="N135">
        <f t="shared" si="10"/>
        <v>0</v>
      </c>
      <c r="O135">
        <f t="shared" si="11"/>
        <v>0</v>
      </c>
      <c r="P135">
        <v>9</v>
      </c>
      <c r="Q135" t="e">
        <f t="shared" si="16"/>
        <v>#N/A</v>
      </c>
      <c r="R135" t="e">
        <f t="shared" si="17"/>
        <v>#N/A</v>
      </c>
      <c r="S135">
        <f t="shared" si="12"/>
        <v>1</v>
      </c>
      <c r="T135">
        <f>SUM($S$127:S135)</f>
        <v>9</v>
      </c>
      <c r="U135" t="e">
        <f t="shared" si="13"/>
        <v>#N/A</v>
      </c>
    </row>
    <row r="136" spans="1:21" ht="13.5" hidden="1">
      <c r="A136">
        <v>10</v>
      </c>
      <c r="B136" s="16">
        <f>'語彙表'!B13</f>
        <v>0</v>
      </c>
      <c r="C136" s="16">
        <f>IF(B136=0,0,'語彙表'!C13)</f>
        <v>0</v>
      </c>
      <c r="D136">
        <f t="shared" si="14"/>
        <v>0</v>
      </c>
      <c r="E136">
        <f t="shared" si="14"/>
        <v>0</v>
      </c>
      <c r="F136">
        <f ca="1" t="shared" si="4"/>
        <v>0.5368546121205613</v>
      </c>
      <c r="G136">
        <f t="shared" si="5"/>
        <v>16</v>
      </c>
      <c r="H136">
        <f t="shared" si="6"/>
        <v>0</v>
      </c>
      <c r="I136">
        <f t="shared" si="7"/>
        <v>0</v>
      </c>
      <c r="J136">
        <v>10</v>
      </c>
      <c r="K136">
        <f t="shared" si="8"/>
        <v>0</v>
      </c>
      <c r="L136">
        <f t="shared" si="9"/>
        <v>0</v>
      </c>
      <c r="M136">
        <f t="shared" si="15"/>
        <v>0</v>
      </c>
      <c r="N136">
        <f t="shared" si="10"/>
        <v>0</v>
      </c>
      <c r="O136">
        <f t="shared" si="11"/>
        <v>0</v>
      </c>
      <c r="P136">
        <v>10</v>
      </c>
      <c r="Q136" t="e">
        <f t="shared" si="16"/>
        <v>#N/A</v>
      </c>
      <c r="R136" t="e">
        <f t="shared" si="17"/>
        <v>#N/A</v>
      </c>
      <c r="S136">
        <f t="shared" si="12"/>
        <v>1</v>
      </c>
      <c r="T136">
        <f>SUM($S$127:S136)</f>
        <v>10</v>
      </c>
      <c r="U136" t="e">
        <f t="shared" si="13"/>
        <v>#N/A</v>
      </c>
    </row>
    <row r="137" spans="1:21" ht="13.5" hidden="1">
      <c r="A137">
        <v>11</v>
      </c>
      <c r="B137" s="16">
        <f>'語彙表'!B14</f>
        <v>0</v>
      </c>
      <c r="C137" s="16">
        <f>IF(B137=0,0,'語彙表'!C14)</f>
        <v>0</v>
      </c>
      <c r="D137">
        <f t="shared" si="14"/>
        <v>0</v>
      </c>
      <c r="E137">
        <f t="shared" si="14"/>
        <v>0</v>
      </c>
      <c r="F137">
        <f ca="1" t="shared" si="4"/>
        <v>0.6604726360324484</v>
      </c>
      <c r="G137">
        <f t="shared" si="5"/>
        <v>14</v>
      </c>
      <c r="H137">
        <f t="shared" si="6"/>
        <v>0</v>
      </c>
      <c r="I137">
        <f t="shared" si="7"/>
        <v>0</v>
      </c>
      <c r="J137">
        <v>11</v>
      </c>
      <c r="K137">
        <f t="shared" si="8"/>
        <v>0</v>
      </c>
      <c r="L137">
        <f t="shared" si="9"/>
        <v>0</v>
      </c>
      <c r="M137">
        <f t="shared" si="15"/>
        <v>0</v>
      </c>
      <c r="N137">
        <f t="shared" si="10"/>
        <v>0</v>
      </c>
      <c r="O137">
        <f t="shared" si="11"/>
        <v>0</v>
      </c>
      <c r="P137">
        <v>11</v>
      </c>
      <c r="Q137" t="e">
        <f t="shared" si="16"/>
        <v>#N/A</v>
      </c>
      <c r="R137" t="e">
        <f t="shared" si="17"/>
        <v>#N/A</v>
      </c>
      <c r="S137">
        <f t="shared" si="12"/>
        <v>1</v>
      </c>
      <c r="T137">
        <f>SUM($S$127:S137)</f>
        <v>11</v>
      </c>
      <c r="U137" t="e">
        <f t="shared" si="13"/>
        <v>#N/A</v>
      </c>
    </row>
    <row r="138" spans="1:21" ht="13.5" hidden="1">
      <c r="A138">
        <v>12</v>
      </c>
      <c r="B138" s="16">
        <f>'語彙表'!B15</f>
        <v>0</v>
      </c>
      <c r="C138" s="16">
        <f>IF(B138=0,0,'語彙表'!C15)</f>
        <v>0</v>
      </c>
      <c r="D138">
        <f t="shared" si="14"/>
        <v>0</v>
      </c>
      <c r="E138">
        <f t="shared" si="14"/>
        <v>0</v>
      </c>
      <c r="F138">
        <f ca="1" t="shared" si="4"/>
        <v>0.7130854746760766</v>
      </c>
      <c r="G138">
        <f t="shared" si="5"/>
        <v>13</v>
      </c>
      <c r="H138">
        <f t="shared" si="6"/>
        <v>0</v>
      </c>
      <c r="I138">
        <f t="shared" si="7"/>
        <v>0</v>
      </c>
      <c r="J138">
        <v>12</v>
      </c>
      <c r="K138">
        <f t="shared" si="8"/>
        <v>0</v>
      </c>
      <c r="L138">
        <f t="shared" si="9"/>
        <v>0</v>
      </c>
      <c r="M138">
        <f t="shared" si="15"/>
        <v>0</v>
      </c>
      <c r="N138">
        <f t="shared" si="10"/>
        <v>0</v>
      </c>
      <c r="O138">
        <f t="shared" si="11"/>
        <v>0</v>
      </c>
      <c r="P138">
        <v>12</v>
      </c>
      <c r="Q138" t="e">
        <f t="shared" si="16"/>
        <v>#N/A</v>
      </c>
      <c r="R138" t="e">
        <f t="shared" si="17"/>
        <v>#N/A</v>
      </c>
      <c r="S138">
        <f t="shared" si="12"/>
        <v>1</v>
      </c>
      <c r="T138">
        <f>SUM($S$127:S138)</f>
        <v>12</v>
      </c>
      <c r="U138" t="e">
        <f t="shared" si="13"/>
        <v>#N/A</v>
      </c>
    </row>
    <row r="139" spans="1:21" ht="13.5" hidden="1">
      <c r="A139">
        <v>13</v>
      </c>
      <c r="B139" s="16">
        <f>'語彙表'!B16</f>
        <v>0</v>
      </c>
      <c r="C139" s="16">
        <f>IF(B139=0,0,'語彙表'!C16)</f>
        <v>0</v>
      </c>
      <c r="D139">
        <f t="shared" si="14"/>
        <v>0</v>
      </c>
      <c r="E139">
        <f t="shared" si="14"/>
        <v>0</v>
      </c>
      <c r="F139">
        <f ca="1" t="shared" si="4"/>
        <v>0.42377379374864255</v>
      </c>
      <c r="G139">
        <f t="shared" si="5"/>
        <v>17</v>
      </c>
      <c r="H139">
        <f t="shared" si="6"/>
        <v>0</v>
      </c>
      <c r="I139">
        <f t="shared" si="7"/>
        <v>0</v>
      </c>
      <c r="J139">
        <v>13</v>
      </c>
      <c r="K139">
        <f t="shared" si="8"/>
        <v>0</v>
      </c>
      <c r="L139">
        <f t="shared" si="9"/>
        <v>0</v>
      </c>
      <c r="M139">
        <f t="shared" si="15"/>
        <v>0</v>
      </c>
      <c r="N139">
        <f t="shared" si="10"/>
        <v>0</v>
      </c>
      <c r="O139">
        <f t="shared" si="11"/>
        <v>0</v>
      </c>
      <c r="P139">
        <v>13</v>
      </c>
      <c r="Q139" t="e">
        <f t="shared" si="16"/>
        <v>#N/A</v>
      </c>
      <c r="R139" t="e">
        <f t="shared" si="17"/>
        <v>#N/A</v>
      </c>
      <c r="S139">
        <f t="shared" si="12"/>
        <v>1</v>
      </c>
      <c r="T139">
        <f>SUM($S$127:S139)</f>
        <v>13</v>
      </c>
      <c r="U139" t="e">
        <f t="shared" si="13"/>
        <v>#N/A</v>
      </c>
    </row>
    <row r="140" spans="1:21" ht="13.5" hidden="1">
      <c r="A140">
        <v>14</v>
      </c>
      <c r="B140" s="16">
        <f>'語彙表'!B17</f>
        <v>0</v>
      </c>
      <c r="C140" s="16">
        <f>IF(B140=0,0,'語彙表'!C17)</f>
        <v>0</v>
      </c>
      <c r="D140">
        <f t="shared" si="14"/>
        <v>0</v>
      </c>
      <c r="E140">
        <f t="shared" si="14"/>
        <v>0</v>
      </c>
      <c r="F140">
        <f ca="1" t="shared" si="4"/>
        <v>0.09375540541844973</v>
      </c>
      <c r="G140">
        <f t="shared" si="5"/>
        <v>23</v>
      </c>
      <c r="H140">
        <f t="shared" si="6"/>
        <v>0</v>
      </c>
      <c r="I140">
        <f t="shared" si="7"/>
        <v>0</v>
      </c>
      <c r="J140">
        <v>14</v>
      </c>
      <c r="K140">
        <f t="shared" si="8"/>
        <v>0</v>
      </c>
      <c r="L140">
        <f t="shared" si="9"/>
        <v>0</v>
      </c>
      <c r="M140">
        <f t="shared" si="15"/>
        <v>0</v>
      </c>
      <c r="N140">
        <f t="shared" si="10"/>
        <v>0</v>
      </c>
      <c r="O140">
        <f t="shared" si="11"/>
        <v>0</v>
      </c>
      <c r="P140">
        <v>14</v>
      </c>
      <c r="Q140" t="e">
        <f t="shared" si="16"/>
        <v>#N/A</v>
      </c>
      <c r="R140" t="e">
        <f t="shared" si="17"/>
        <v>#N/A</v>
      </c>
      <c r="S140">
        <f t="shared" si="12"/>
        <v>1</v>
      </c>
      <c r="T140">
        <f>SUM($S$127:S140)</f>
        <v>14</v>
      </c>
      <c r="U140" t="e">
        <f t="shared" si="13"/>
        <v>#N/A</v>
      </c>
    </row>
    <row r="141" spans="1:21" ht="13.5" hidden="1">
      <c r="A141">
        <v>15</v>
      </c>
      <c r="B141" s="16">
        <f>'語彙表'!B18</f>
        <v>0</v>
      </c>
      <c r="C141" s="16">
        <f>IF(B141=0,0,'語彙表'!C18)</f>
        <v>0</v>
      </c>
      <c r="D141">
        <f t="shared" si="14"/>
        <v>0</v>
      </c>
      <c r="E141">
        <f t="shared" si="14"/>
        <v>0</v>
      </c>
      <c r="F141">
        <f ca="1" t="shared" si="4"/>
        <v>0.9831636145948297</v>
      </c>
      <c r="G141">
        <f t="shared" si="5"/>
        <v>1</v>
      </c>
      <c r="H141">
        <f t="shared" si="6"/>
        <v>0</v>
      </c>
      <c r="I141">
        <f t="shared" si="7"/>
        <v>0</v>
      </c>
      <c r="J141">
        <v>15</v>
      </c>
      <c r="K141">
        <f t="shared" si="8"/>
        <v>0</v>
      </c>
      <c r="L141">
        <f t="shared" si="9"/>
        <v>0</v>
      </c>
      <c r="M141">
        <f t="shared" si="15"/>
        <v>0</v>
      </c>
      <c r="N141">
        <f t="shared" si="10"/>
        <v>0</v>
      </c>
      <c r="O141">
        <f t="shared" si="11"/>
        <v>0</v>
      </c>
      <c r="P141">
        <v>15</v>
      </c>
      <c r="Q141" t="e">
        <f t="shared" si="16"/>
        <v>#N/A</v>
      </c>
      <c r="R141" t="e">
        <f t="shared" si="17"/>
        <v>#N/A</v>
      </c>
      <c r="S141">
        <f t="shared" si="12"/>
        <v>1</v>
      </c>
      <c r="T141">
        <f>SUM($S$127:S141)</f>
        <v>15</v>
      </c>
      <c r="U141" t="e">
        <f t="shared" si="13"/>
        <v>#N/A</v>
      </c>
    </row>
    <row r="142" spans="1:21" ht="13.5" hidden="1">
      <c r="A142">
        <v>16</v>
      </c>
      <c r="B142" s="16">
        <f>'語彙表'!B19</f>
        <v>0</v>
      </c>
      <c r="C142" s="16">
        <f>IF(B142=0,0,'語彙表'!C19)</f>
        <v>0</v>
      </c>
      <c r="D142">
        <f t="shared" si="14"/>
        <v>0</v>
      </c>
      <c r="E142">
        <f t="shared" si="14"/>
        <v>0</v>
      </c>
      <c r="F142">
        <f ca="1" t="shared" si="4"/>
        <v>0.8611859358225278</v>
      </c>
      <c r="G142">
        <f t="shared" si="5"/>
        <v>6</v>
      </c>
      <c r="H142">
        <f t="shared" si="6"/>
        <v>0</v>
      </c>
      <c r="I142">
        <f t="shared" si="7"/>
        <v>0</v>
      </c>
      <c r="J142">
        <v>16</v>
      </c>
      <c r="K142">
        <f t="shared" si="8"/>
        <v>0</v>
      </c>
      <c r="L142">
        <f t="shared" si="9"/>
        <v>0</v>
      </c>
      <c r="M142">
        <f t="shared" si="15"/>
        <v>0</v>
      </c>
      <c r="N142">
        <f t="shared" si="10"/>
        <v>0</v>
      </c>
      <c r="O142">
        <f t="shared" si="11"/>
        <v>0</v>
      </c>
      <c r="P142">
        <v>16</v>
      </c>
      <c r="Q142" t="e">
        <f t="shared" si="16"/>
        <v>#N/A</v>
      </c>
      <c r="R142" t="e">
        <f t="shared" si="17"/>
        <v>#N/A</v>
      </c>
      <c r="S142">
        <f t="shared" si="12"/>
        <v>1</v>
      </c>
      <c r="T142">
        <f>SUM($S$127:S142)</f>
        <v>16</v>
      </c>
      <c r="U142" t="e">
        <f t="shared" si="13"/>
        <v>#N/A</v>
      </c>
    </row>
    <row r="143" spans="1:21" ht="13.5" hidden="1">
      <c r="A143">
        <v>17</v>
      </c>
      <c r="B143" s="16">
        <f>'語彙表'!B20</f>
        <v>0</v>
      </c>
      <c r="C143" s="16">
        <f>IF(B143=0,0,'語彙表'!C20)</f>
        <v>0</v>
      </c>
      <c r="D143">
        <f t="shared" si="14"/>
        <v>0</v>
      </c>
      <c r="E143">
        <f t="shared" si="14"/>
        <v>0</v>
      </c>
      <c r="F143">
        <f ca="1" t="shared" si="4"/>
        <v>0.9184027130453432</v>
      </c>
      <c r="G143">
        <f t="shared" si="5"/>
        <v>3</v>
      </c>
      <c r="H143">
        <f t="shared" si="6"/>
        <v>0</v>
      </c>
      <c r="I143">
        <f t="shared" si="7"/>
        <v>0</v>
      </c>
      <c r="J143">
        <v>17</v>
      </c>
      <c r="K143">
        <f t="shared" si="8"/>
        <v>0</v>
      </c>
      <c r="L143">
        <f t="shared" si="9"/>
        <v>0</v>
      </c>
      <c r="M143">
        <f t="shared" si="15"/>
        <v>0</v>
      </c>
      <c r="N143">
        <f t="shared" si="10"/>
        <v>0</v>
      </c>
      <c r="O143">
        <f t="shared" si="11"/>
        <v>0</v>
      </c>
      <c r="P143">
        <v>17</v>
      </c>
      <c r="Q143" t="e">
        <f t="shared" si="16"/>
        <v>#N/A</v>
      </c>
      <c r="R143" t="e">
        <f t="shared" si="17"/>
        <v>#N/A</v>
      </c>
      <c r="S143">
        <f t="shared" si="12"/>
        <v>1</v>
      </c>
      <c r="T143">
        <f>SUM($S$127:S143)</f>
        <v>17</v>
      </c>
      <c r="U143" t="e">
        <f t="shared" si="13"/>
        <v>#N/A</v>
      </c>
    </row>
    <row r="144" spans="1:21" ht="13.5" hidden="1">
      <c r="A144">
        <v>18</v>
      </c>
      <c r="B144" s="16">
        <f>'語彙表'!B21</f>
        <v>0</v>
      </c>
      <c r="C144" s="16">
        <f>IF(B144=0,0,'語彙表'!C21)</f>
        <v>0</v>
      </c>
      <c r="D144">
        <f t="shared" si="14"/>
        <v>0</v>
      </c>
      <c r="E144">
        <f t="shared" si="14"/>
        <v>0</v>
      </c>
      <c r="F144">
        <f ca="1" t="shared" si="4"/>
        <v>0.8443718183151283</v>
      </c>
      <c r="G144">
        <f t="shared" si="5"/>
        <v>9</v>
      </c>
      <c r="H144">
        <f t="shared" si="6"/>
        <v>0</v>
      </c>
      <c r="I144">
        <f t="shared" si="7"/>
        <v>0</v>
      </c>
      <c r="J144">
        <v>18</v>
      </c>
      <c r="K144">
        <f t="shared" si="8"/>
        <v>0</v>
      </c>
      <c r="L144">
        <f t="shared" si="9"/>
        <v>0</v>
      </c>
      <c r="M144">
        <f t="shared" si="15"/>
        <v>0</v>
      </c>
      <c r="N144">
        <f t="shared" si="10"/>
        <v>0</v>
      </c>
      <c r="O144">
        <f t="shared" si="11"/>
        <v>0</v>
      </c>
      <c r="P144">
        <v>18</v>
      </c>
      <c r="Q144" t="e">
        <f t="shared" si="16"/>
        <v>#N/A</v>
      </c>
      <c r="R144" t="e">
        <f t="shared" si="17"/>
        <v>#N/A</v>
      </c>
      <c r="S144">
        <f t="shared" si="12"/>
        <v>1</v>
      </c>
      <c r="T144">
        <f>SUM($S$127:S144)</f>
        <v>18</v>
      </c>
      <c r="U144" t="e">
        <f t="shared" si="13"/>
        <v>#N/A</v>
      </c>
    </row>
    <row r="145" spans="1:21" ht="13.5" hidden="1">
      <c r="A145">
        <v>19</v>
      </c>
      <c r="B145" s="16">
        <f>'語彙表'!B22</f>
        <v>0</v>
      </c>
      <c r="C145" s="16">
        <f>IF(B145=0,0,'語彙表'!C22)</f>
        <v>0</v>
      </c>
      <c r="D145">
        <f t="shared" si="14"/>
        <v>0</v>
      </c>
      <c r="E145">
        <f t="shared" si="14"/>
        <v>0</v>
      </c>
      <c r="F145">
        <f ca="1" t="shared" si="4"/>
        <v>0.786954672875118</v>
      </c>
      <c r="G145">
        <f t="shared" si="5"/>
        <v>11</v>
      </c>
      <c r="H145">
        <f t="shared" si="6"/>
        <v>0</v>
      </c>
      <c r="I145">
        <f t="shared" si="7"/>
        <v>0</v>
      </c>
      <c r="J145">
        <v>19</v>
      </c>
      <c r="K145">
        <f t="shared" si="8"/>
        <v>0</v>
      </c>
      <c r="L145">
        <f t="shared" si="9"/>
        <v>0</v>
      </c>
      <c r="M145">
        <f t="shared" si="15"/>
        <v>0</v>
      </c>
      <c r="N145">
        <f t="shared" si="10"/>
        <v>0</v>
      </c>
      <c r="O145">
        <f t="shared" si="11"/>
        <v>0</v>
      </c>
      <c r="P145">
        <v>19</v>
      </c>
      <c r="Q145" t="e">
        <f t="shared" si="16"/>
        <v>#N/A</v>
      </c>
      <c r="R145" t="e">
        <f t="shared" si="17"/>
        <v>#N/A</v>
      </c>
      <c r="S145">
        <f t="shared" si="12"/>
        <v>1</v>
      </c>
      <c r="T145">
        <f>SUM($S$127:S145)</f>
        <v>19</v>
      </c>
      <c r="U145" t="e">
        <f t="shared" si="13"/>
        <v>#N/A</v>
      </c>
    </row>
    <row r="146" spans="1:21" ht="13.5" hidden="1">
      <c r="A146">
        <v>20</v>
      </c>
      <c r="B146" s="16">
        <f>'語彙表'!B23</f>
        <v>0</v>
      </c>
      <c r="C146" s="16">
        <f>IF(B146=0,0,'語彙表'!C23)</f>
        <v>0</v>
      </c>
      <c r="D146">
        <f t="shared" si="14"/>
        <v>0</v>
      </c>
      <c r="E146">
        <f t="shared" si="14"/>
        <v>0</v>
      </c>
      <c r="F146">
        <f ca="1" t="shared" si="4"/>
        <v>0.8931693065338759</v>
      </c>
      <c r="G146">
        <f t="shared" si="5"/>
        <v>4</v>
      </c>
      <c r="H146">
        <f t="shared" si="6"/>
        <v>0</v>
      </c>
      <c r="I146">
        <f t="shared" si="7"/>
        <v>0</v>
      </c>
      <c r="J146">
        <v>20</v>
      </c>
      <c r="K146">
        <f t="shared" si="8"/>
        <v>0</v>
      </c>
      <c r="L146">
        <f t="shared" si="9"/>
        <v>0</v>
      </c>
      <c r="M146">
        <f t="shared" si="15"/>
        <v>0</v>
      </c>
      <c r="N146">
        <f t="shared" si="10"/>
        <v>0</v>
      </c>
      <c r="O146">
        <f t="shared" si="11"/>
        <v>0</v>
      </c>
      <c r="P146">
        <v>20</v>
      </c>
      <c r="Q146" t="e">
        <f t="shared" si="16"/>
        <v>#N/A</v>
      </c>
      <c r="R146" t="e">
        <f t="shared" si="17"/>
        <v>#N/A</v>
      </c>
      <c r="S146">
        <f t="shared" si="12"/>
        <v>1</v>
      </c>
      <c r="T146">
        <f>SUM($S$127:S146)</f>
        <v>20</v>
      </c>
      <c r="U146" t="e">
        <f t="shared" si="13"/>
        <v>#N/A</v>
      </c>
    </row>
    <row r="147" spans="1:21" ht="13.5" hidden="1">
      <c r="A147">
        <v>21</v>
      </c>
      <c r="B147" s="16">
        <f>'語彙表'!B24</f>
        <v>0</v>
      </c>
      <c r="C147" s="16">
        <f>IF(B147=0,0,'語彙表'!C24)</f>
        <v>0</v>
      </c>
      <c r="D147">
        <f t="shared" si="14"/>
        <v>0</v>
      </c>
      <c r="E147">
        <f t="shared" si="14"/>
        <v>0</v>
      </c>
      <c r="F147">
        <f ca="1" t="shared" si="4"/>
        <v>0.02708646919560298</v>
      </c>
      <c r="G147">
        <f t="shared" si="5"/>
        <v>25</v>
      </c>
      <c r="H147">
        <f t="shared" si="6"/>
        <v>0</v>
      </c>
      <c r="I147">
        <f t="shared" si="7"/>
        <v>0</v>
      </c>
      <c r="J147">
        <v>21</v>
      </c>
      <c r="K147">
        <f t="shared" si="8"/>
        <v>0</v>
      </c>
      <c r="L147">
        <f t="shared" si="9"/>
        <v>0</v>
      </c>
      <c r="M147">
        <f t="shared" si="15"/>
        <v>0</v>
      </c>
      <c r="N147">
        <f t="shared" si="10"/>
        <v>0</v>
      </c>
      <c r="O147">
        <f t="shared" si="11"/>
        <v>0</v>
      </c>
      <c r="P147">
        <v>21</v>
      </c>
      <c r="Q147" t="e">
        <f t="shared" si="16"/>
        <v>#N/A</v>
      </c>
      <c r="R147" t="e">
        <f t="shared" si="17"/>
        <v>#N/A</v>
      </c>
      <c r="S147">
        <f t="shared" si="12"/>
        <v>1</v>
      </c>
      <c r="T147">
        <f>SUM($S$127:S147)</f>
        <v>21</v>
      </c>
      <c r="U147" t="e">
        <f t="shared" si="13"/>
        <v>#N/A</v>
      </c>
    </row>
    <row r="148" spans="1:21" ht="13.5" hidden="1">
      <c r="A148">
        <v>22</v>
      </c>
      <c r="B148" s="16">
        <f>'語彙表'!B25</f>
        <v>0</v>
      </c>
      <c r="C148" s="16">
        <f>IF(B148=0,0,'語彙表'!C25)</f>
        <v>0</v>
      </c>
      <c r="D148">
        <f t="shared" si="14"/>
        <v>0</v>
      </c>
      <c r="E148">
        <f t="shared" si="14"/>
        <v>0</v>
      </c>
      <c r="F148">
        <f ca="1" t="shared" si="4"/>
        <v>0.22754097001686818</v>
      </c>
      <c r="G148">
        <f t="shared" si="5"/>
        <v>20</v>
      </c>
      <c r="H148">
        <f t="shared" si="6"/>
        <v>0</v>
      </c>
      <c r="I148">
        <f t="shared" si="7"/>
        <v>0</v>
      </c>
      <c r="J148">
        <v>22</v>
      </c>
      <c r="K148">
        <f t="shared" si="8"/>
        <v>0</v>
      </c>
      <c r="L148">
        <f t="shared" si="9"/>
        <v>0</v>
      </c>
      <c r="M148">
        <f t="shared" si="15"/>
        <v>0</v>
      </c>
      <c r="N148">
        <f t="shared" si="10"/>
        <v>0</v>
      </c>
      <c r="O148">
        <f t="shared" si="11"/>
        <v>0</v>
      </c>
      <c r="P148">
        <v>22</v>
      </c>
      <c r="Q148" t="e">
        <f t="shared" si="16"/>
        <v>#N/A</v>
      </c>
      <c r="R148" t="e">
        <f t="shared" si="17"/>
        <v>#N/A</v>
      </c>
      <c r="S148">
        <f t="shared" si="12"/>
        <v>1</v>
      </c>
      <c r="T148">
        <f>SUM($S$127:S148)</f>
        <v>22</v>
      </c>
      <c r="U148" t="e">
        <f t="shared" si="13"/>
        <v>#N/A</v>
      </c>
    </row>
    <row r="149" spans="1:21" ht="13.5" hidden="1">
      <c r="A149">
        <v>23</v>
      </c>
      <c r="B149" s="16">
        <f>'語彙表'!B26</f>
        <v>0</v>
      </c>
      <c r="C149" s="16">
        <f>IF(B149=0,0,'語彙表'!C26)</f>
        <v>0</v>
      </c>
      <c r="D149">
        <f t="shared" si="14"/>
        <v>0</v>
      </c>
      <c r="E149">
        <f t="shared" si="14"/>
        <v>0</v>
      </c>
      <c r="F149">
        <f ca="1" t="shared" si="4"/>
        <v>0.8911935356624212</v>
      </c>
      <c r="G149">
        <f t="shared" si="5"/>
        <v>5</v>
      </c>
      <c r="H149">
        <f t="shared" si="6"/>
        <v>0</v>
      </c>
      <c r="I149">
        <f t="shared" si="7"/>
        <v>0</v>
      </c>
      <c r="J149">
        <v>23</v>
      </c>
      <c r="K149">
        <f t="shared" si="8"/>
        <v>0</v>
      </c>
      <c r="L149">
        <f t="shared" si="9"/>
        <v>0</v>
      </c>
      <c r="M149">
        <f t="shared" si="15"/>
        <v>0</v>
      </c>
      <c r="N149">
        <f t="shared" si="10"/>
        <v>0</v>
      </c>
      <c r="O149">
        <f t="shared" si="11"/>
        <v>0</v>
      </c>
      <c r="P149">
        <v>23</v>
      </c>
      <c r="Q149" t="e">
        <f t="shared" si="16"/>
        <v>#N/A</v>
      </c>
      <c r="R149" t="e">
        <f t="shared" si="17"/>
        <v>#N/A</v>
      </c>
      <c r="S149">
        <f t="shared" si="12"/>
        <v>1</v>
      </c>
      <c r="T149">
        <f>SUM($S$127:S149)</f>
        <v>23</v>
      </c>
      <c r="U149" t="e">
        <f t="shared" si="13"/>
        <v>#N/A</v>
      </c>
    </row>
    <row r="150" spans="1:21" ht="13.5" hidden="1">
      <c r="A150">
        <v>24</v>
      </c>
      <c r="B150" s="16">
        <f>'語彙表'!B27</f>
        <v>0</v>
      </c>
      <c r="C150" s="16">
        <f>IF(B150=0,0,'語彙表'!C27)</f>
        <v>0</v>
      </c>
      <c r="D150">
        <f t="shared" si="14"/>
        <v>0</v>
      </c>
      <c r="E150">
        <f t="shared" si="14"/>
        <v>0</v>
      </c>
      <c r="F150">
        <f ca="1" t="shared" si="4"/>
        <v>0.6230407406387046</v>
      </c>
      <c r="G150">
        <f t="shared" si="5"/>
        <v>15</v>
      </c>
      <c r="H150">
        <f t="shared" si="6"/>
        <v>0</v>
      </c>
      <c r="I150">
        <f t="shared" si="7"/>
        <v>0</v>
      </c>
      <c r="J150">
        <v>24</v>
      </c>
      <c r="K150">
        <f t="shared" si="8"/>
        <v>0</v>
      </c>
      <c r="L150">
        <f t="shared" si="9"/>
        <v>0</v>
      </c>
      <c r="M150">
        <f t="shared" si="15"/>
        <v>0</v>
      </c>
      <c r="N150">
        <f t="shared" si="10"/>
        <v>0</v>
      </c>
      <c r="O150">
        <f t="shared" si="11"/>
        <v>0</v>
      </c>
      <c r="P150">
        <v>24</v>
      </c>
      <c r="Q150" t="e">
        <f t="shared" si="16"/>
        <v>#N/A</v>
      </c>
      <c r="R150" t="e">
        <f t="shared" si="17"/>
        <v>#N/A</v>
      </c>
      <c r="S150">
        <f t="shared" si="12"/>
        <v>1</v>
      </c>
      <c r="T150">
        <f>SUM($S$127:S150)</f>
        <v>24</v>
      </c>
      <c r="U150" t="e">
        <f t="shared" si="13"/>
        <v>#N/A</v>
      </c>
    </row>
    <row r="151" spans="1:21" ht="13.5" hidden="1">
      <c r="A151">
        <v>25</v>
      </c>
      <c r="B151" s="16">
        <f>'語彙表'!B28</f>
        <v>0</v>
      </c>
      <c r="C151" s="16">
        <f>IF(B151=0,0,'語彙表'!C28)</f>
        <v>0</v>
      </c>
      <c r="D151">
        <f t="shared" si="14"/>
        <v>0</v>
      </c>
      <c r="E151">
        <f t="shared" si="14"/>
        <v>0</v>
      </c>
      <c r="F151">
        <f ca="1" t="shared" si="4"/>
        <v>0.09444081271813687</v>
      </c>
      <c r="G151">
        <f t="shared" si="5"/>
        <v>22</v>
      </c>
      <c r="H151">
        <f t="shared" si="6"/>
        <v>0</v>
      </c>
      <c r="I151">
        <f t="shared" si="7"/>
        <v>0</v>
      </c>
      <c r="J151">
        <v>25</v>
      </c>
      <c r="K151">
        <f t="shared" si="8"/>
        <v>0</v>
      </c>
      <c r="L151">
        <f t="shared" si="9"/>
        <v>0</v>
      </c>
      <c r="M151">
        <f t="shared" si="15"/>
        <v>0</v>
      </c>
      <c r="N151">
        <f t="shared" si="10"/>
        <v>0</v>
      </c>
      <c r="O151">
        <f t="shared" si="11"/>
        <v>0</v>
      </c>
      <c r="P151">
        <v>25</v>
      </c>
      <c r="Q151" t="e">
        <f t="shared" si="16"/>
        <v>#N/A</v>
      </c>
      <c r="R151" t="e">
        <f t="shared" si="17"/>
        <v>#N/A</v>
      </c>
      <c r="S151">
        <f t="shared" si="12"/>
        <v>1</v>
      </c>
      <c r="T151">
        <f>SUM($S$127:S151)</f>
        <v>25</v>
      </c>
      <c r="U151" t="e">
        <f t="shared" si="13"/>
        <v>#N/A</v>
      </c>
    </row>
    <row r="152" spans="1:21" ht="13.5" hidden="1">
      <c r="A152"/>
      <c r="B152" s="16"/>
      <c r="C152" s="16"/>
      <c r="S152">
        <v>1</v>
      </c>
      <c r="T152">
        <f>SUM($S$127:S152)</f>
        <v>26</v>
      </c>
      <c r="U152" t="e">
        <f t="shared" si="13"/>
        <v>#N/A</v>
      </c>
    </row>
    <row r="153" spans="1:21" ht="13.5" hidden="1">
      <c r="A153"/>
      <c r="B153" s="16"/>
      <c r="C153" s="16"/>
      <c r="S153">
        <v>1</v>
      </c>
      <c r="T153">
        <f>SUM($S$127:S153)</f>
        <v>27</v>
      </c>
      <c r="U153" t="e">
        <f t="shared" si="13"/>
        <v>#N/A</v>
      </c>
    </row>
    <row r="154" spans="1:21" ht="13.5" hidden="1">
      <c r="A154"/>
      <c r="B154" s="16"/>
      <c r="C154" s="16"/>
      <c r="S154">
        <v>1</v>
      </c>
      <c r="T154">
        <f>SUM($S$127:S154)</f>
        <v>28</v>
      </c>
      <c r="U154" t="e">
        <f t="shared" si="13"/>
        <v>#N/A</v>
      </c>
    </row>
    <row r="155" spans="1:3" ht="13.5" hidden="1">
      <c r="A155"/>
      <c r="B155" s="16"/>
      <c r="C155" s="16"/>
    </row>
    <row r="156" s="11" customFormat="1" ht="13.5" hidden="1">
      <c r="A156" s="17"/>
    </row>
    <row r="157" spans="1:3" s="14" customFormat="1" ht="13.5" hidden="1">
      <c r="A157" s="18"/>
      <c r="B157" t="s">
        <v>7</v>
      </c>
      <c r="C157" s="14" t="s">
        <v>6</v>
      </c>
    </row>
    <row r="158" spans="1:3" s="14" customFormat="1" ht="13.5" hidden="1">
      <c r="A158" s="18">
        <v>1</v>
      </c>
      <c r="B158" t="e">
        <f aca="true" t="shared" si="18" ref="B158:B182">Q127</f>
        <v>#N/A</v>
      </c>
      <c r="C158" t="e">
        <f aca="true" t="shared" si="19" ref="C158:C185">U127</f>
        <v>#N/A</v>
      </c>
    </row>
    <row r="159" spans="1:3" s="14" customFormat="1" ht="13.5" hidden="1">
      <c r="A159" s="18">
        <v>2</v>
      </c>
      <c r="B159" t="e">
        <f t="shared" si="18"/>
        <v>#N/A</v>
      </c>
      <c r="C159" t="e">
        <f t="shared" si="19"/>
        <v>#N/A</v>
      </c>
    </row>
    <row r="160" spans="1:3" s="14" customFormat="1" ht="13.5" hidden="1">
      <c r="A160" s="18">
        <v>3</v>
      </c>
      <c r="B160" t="e">
        <f t="shared" si="18"/>
        <v>#N/A</v>
      </c>
      <c r="C160" t="e">
        <f t="shared" si="19"/>
        <v>#N/A</v>
      </c>
    </row>
    <row r="161" spans="1:3" s="14" customFormat="1" ht="13.5" hidden="1">
      <c r="A161" s="18">
        <v>4</v>
      </c>
      <c r="B161" t="e">
        <f t="shared" si="18"/>
        <v>#N/A</v>
      </c>
      <c r="C161" t="e">
        <f t="shared" si="19"/>
        <v>#N/A</v>
      </c>
    </row>
    <row r="162" spans="1:3" s="14" customFormat="1" ht="13.5" hidden="1">
      <c r="A162" s="18">
        <v>5</v>
      </c>
      <c r="B162" t="e">
        <f t="shared" si="18"/>
        <v>#N/A</v>
      </c>
      <c r="C162" t="e">
        <f t="shared" si="19"/>
        <v>#N/A</v>
      </c>
    </row>
    <row r="163" spans="1:3" s="14" customFormat="1" ht="13.5" hidden="1">
      <c r="A163" s="18">
        <v>6</v>
      </c>
      <c r="B163" t="e">
        <f t="shared" si="18"/>
        <v>#N/A</v>
      </c>
      <c r="C163" t="e">
        <f t="shared" si="19"/>
        <v>#N/A</v>
      </c>
    </row>
    <row r="164" spans="1:3" s="14" customFormat="1" ht="13.5" hidden="1">
      <c r="A164" s="18">
        <v>7</v>
      </c>
      <c r="B164" t="e">
        <f t="shared" si="18"/>
        <v>#N/A</v>
      </c>
      <c r="C164" t="e">
        <f t="shared" si="19"/>
        <v>#N/A</v>
      </c>
    </row>
    <row r="165" spans="1:3" s="14" customFormat="1" ht="13.5" hidden="1">
      <c r="A165" s="18">
        <v>8</v>
      </c>
      <c r="B165" t="e">
        <f t="shared" si="18"/>
        <v>#N/A</v>
      </c>
      <c r="C165" t="e">
        <f t="shared" si="19"/>
        <v>#N/A</v>
      </c>
    </row>
    <row r="166" spans="1:3" s="14" customFormat="1" ht="13.5" hidden="1">
      <c r="A166" s="18">
        <v>9</v>
      </c>
      <c r="B166" t="e">
        <f t="shared" si="18"/>
        <v>#N/A</v>
      </c>
      <c r="C166" t="e">
        <f t="shared" si="19"/>
        <v>#N/A</v>
      </c>
    </row>
    <row r="167" spans="1:3" s="14" customFormat="1" ht="13.5" hidden="1">
      <c r="A167" s="18">
        <v>10</v>
      </c>
      <c r="B167" t="e">
        <f t="shared" si="18"/>
        <v>#N/A</v>
      </c>
      <c r="C167" t="e">
        <f t="shared" si="19"/>
        <v>#N/A</v>
      </c>
    </row>
    <row r="168" spans="1:3" s="14" customFormat="1" ht="13.5" hidden="1">
      <c r="A168" s="18">
        <v>11</v>
      </c>
      <c r="B168" t="e">
        <f t="shared" si="18"/>
        <v>#N/A</v>
      </c>
      <c r="C168" t="e">
        <f t="shared" si="19"/>
        <v>#N/A</v>
      </c>
    </row>
    <row r="169" spans="1:3" s="14" customFormat="1" ht="13.5" hidden="1">
      <c r="A169" s="18">
        <v>12</v>
      </c>
      <c r="B169" t="e">
        <f t="shared" si="18"/>
        <v>#N/A</v>
      </c>
      <c r="C169" t="e">
        <f t="shared" si="19"/>
        <v>#N/A</v>
      </c>
    </row>
    <row r="170" spans="1:3" s="14" customFormat="1" ht="13.5" hidden="1">
      <c r="A170" s="18">
        <v>13</v>
      </c>
      <c r="B170" t="e">
        <f t="shared" si="18"/>
        <v>#N/A</v>
      </c>
      <c r="C170" t="e">
        <f t="shared" si="19"/>
        <v>#N/A</v>
      </c>
    </row>
    <row r="171" spans="1:3" s="14" customFormat="1" ht="13.5" hidden="1">
      <c r="A171" s="18">
        <v>14</v>
      </c>
      <c r="B171" t="e">
        <f t="shared" si="18"/>
        <v>#N/A</v>
      </c>
      <c r="C171" t="e">
        <f t="shared" si="19"/>
        <v>#N/A</v>
      </c>
    </row>
    <row r="172" spans="1:3" s="14" customFormat="1" ht="13.5" hidden="1">
      <c r="A172" s="18">
        <v>15</v>
      </c>
      <c r="B172" t="e">
        <f t="shared" si="18"/>
        <v>#N/A</v>
      </c>
      <c r="C172" t="e">
        <f t="shared" si="19"/>
        <v>#N/A</v>
      </c>
    </row>
    <row r="173" spans="1:3" s="14" customFormat="1" ht="13.5" hidden="1">
      <c r="A173" s="18">
        <v>16</v>
      </c>
      <c r="B173" t="e">
        <f t="shared" si="18"/>
        <v>#N/A</v>
      </c>
      <c r="C173" t="e">
        <f t="shared" si="19"/>
        <v>#N/A</v>
      </c>
    </row>
    <row r="174" spans="1:3" s="14" customFormat="1" ht="13.5" hidden="1">
      <c r="A174" s="18">
        <v>17</v>
      </c>
      <c r="B174" t="e">
        <f t="shared" si="18"/>
        <v>#N/A</v>
      </c>
      <c r="C174" t="e">
        <f t="shared" si="19"/>
        <v>#N/A</v>
      </c>
    </row>
    <row r="175" spans="1:3" s="14" customFormat="1" ht="13.5" hidden="1">
      <c r="A175" s="18">
        <v>18</v>
      </c>
      <c r="B175" t="e">
        <f t="shared" si="18"/>
        <v>#N/A</v>
      </c>
      <c r="C175" t="e">
        <f t="shared" si="19"/>
        <v>#N/A</v>
      </c>
    </row>
    <row r="176" spans="1:3" s="14" customFormat="1" ht="13.5" hidden="1">
      <c r="A176" s="18">
        <v>19</v>
      </c>
      <c r="B176" t="e">
        <f t="shared" si="18"/>
        <v>#N/A</v>
      </c>
      <c r="C176" t="e">
        <f t="shared" si="19"/>
        <v>#N/A</v>
      </c>
    </row>
    <row r="177" spans="1:3" s="14" customFormat="1" ht="13.5" hidden="1">
      <c r="A177" s="18">
        <v>20</v>
      </c>
      <c r="B177" t="e">
        <f t="shared" si="18"/>
        <v>#N/A</v>
      </c>
      <c r="C177" t="e">
        <f t="shared" si="19"/>
        <v>#N/A</v>
      </c>
    </row>
    <row r="178" spans="1:3" s="14" customFormat="1" ht="13.5" hidden="1">
      <c r="A178" s="18">
        <v>21</v>
      </c>
      <c r="B178" t="e">
        <f t="shared" si="18"/>
        <v>#N/A</v>
      </c>
      <c r="C178" t="e">
        <f t="shared" si="19"/>
        <v>#N/A</v>
      </c>
    </row>
    <row r="179" spans="1:3" s="14" customFormat="1" ht="13.5" hidden="1">
      <c r="A179" s="18">
        <v>22</v>
      </c>
      <c r="B179" t="e">
        <f t="shared" si="18"/>
        <v>#N/A</v>
      </c>
      <c r="C179" t="e">
        <f t="shared" si="19"/>
        <v>#N/A</v>
      </c>
    </row>
    <row r="180" spans="1:3" s="14" customFormat="1" ht="13.5" hidden="1">
      <c r="A180" s="18">
        <v>23</v>
      </c>
      <c r="B180" t="e">
        <f t="shared" si="18"/>
        <v>#N/A</v>
      </c>
      <c r="C180" t="e">
        <f t="shared" si="19"/>
        <v>#N/A</v>
      </c>
    </row>
    <row r="181" spans="1:3" s="14" customFormat="1" ht="13.5" hidden="1">
      <c r="A181" s="18">
        <v>24</v>
      </c>
      <c r="B181" t="e">
        <f t="shared" si="18"/>
        <v>#N/A</v>
      </c>
      <c r="C181" t="e">
        <f t="shared" si="19"/>
        <v>#N/A</v>
      </c>
    </row>
    <row r="182" spans="1:3" s="14" customFormat="1" ht="13.5" hidden="1">
      <c r="A182" s="18">
        <v>25</v>
      </c>
      <c r="B182" t="e">
        <f t="shared" si="18"/>
        <v>#N/A</v>
      </c>
      <c r="C182" t="e">
        <f t="shared" si="19"/>
        <v>#N/A</v>
      </c>
    </row>
    <row r="183" spans="1:3" s="14" customFormat="1" ht="13.5" hidden="1">
      <c r="A183" s="18"/>
      <c r="C183" t="e">
        <f t="shared" si="19"/>
        <v>#N/A</v>
      </c>
    </row>
    <row r="184" spans="1:3" s="14" customFormat="1" ht="13.5" hidden="1">
      <c r="A184" s="18"/>
      <c r="C184" t="e">
        <f t="shared" si="19"/>
        <v>#N/A</v>
      </c>
    </row>
    <row r="185" spans="1:3" s="14" customFormat="1" ht="13.5" hidden="1">
      <c r="A185" s="18"/>
      <c r="C185" t="e">
        <f t="shared" si="19"/>
        <v>#N/A</v>
      </c>
    </row>
    <row r="186" spans="1:3" s="14" customFormat="1" ht="13.5" hidden="1">
      <c r="A186" s="18"/>
      <c r="C186"/>
    </row>
    <row r="187" ht="13.5" hidden="1"/>
    <row r="188" s="11" customFormat="1" ht="13.5" hidden="1">
      <c r="A188" s="17"/>
    </row>
    <row r="189" spans="1:3" ht="13.5" hidden="1">
      <c r="A189" s="16">
        <v>1</v>
      </c>
      <c r="B189" t="e">
        <f>B158</f>
        <v>#N/A</v>
      </c>
      <c r="C189">
        <f>IF(ISERROR(B189),0,B189)</f>
        <v>0</v>
      </c>
    </row>
    <row r="190" spans="2:3" ht="13.5" hidden="1">
      <c r="B190" t="e">
        <f>C158</f>
        <v>#N/A</v>
      </c>
      <c r="C190">
        <f>IF(C189=0,0,B190)</f>
        <v>0</v>
      </c>
    </row>
    <row r="191" spans="1:3" s="13" customFormat="1" ht="13.5" hidden="1">
      <c r="A191" s="19"/>
      <c r="B191" t="e">
        <f>C159</f>
        <v>#N/A</v>
      </c>
      <c r="C191">
        <f>IF(C190=0,0,B191)</f>
        <v>0</v>
      </c>
    </row>
    <row r="192" spans="2:3" ht="13.5" hidden="1">
      <c r="B192" t="e">
        <f>C160</f>
        <v>#N/A</v>
      </c>
      <c r="C192">
        <f>IF(C191=0,0,B192)</f>
        <v>0</v>
      </c>
    </row>
    <row r="193" spans="2:3" ht="13.5" hidden="1">
      <c r="B193" t="e">
        <f>C161</f>
        <v>#N/A</v>
      </c>
      <c r="C193">
        <f>IF(C192=0,0,B193)</f>
        <v>0</v>
      </c>
    </row>
    <row r="194" spans="1:3" ht="13.5" hidden="1">
      <c r="A194" s="16">
        <v>2</v>
      </c>
      <c r="B194" t="e">
        <f>B159</f>
        <v>#N/A</v>
      </c>
      <c r="C194">
        <f>IF(ISERROR(B194),0,B194)</f>
        <v>0</v>
      </c>
    </row>
    <row r="195" spans="2:3" ht="13.5" hidden="1">
      <c r="B195" t="e">
        <f>C159</f>
        <v>#N/A</v>
      </c>
      <c r="C195">
        <f>IF(C194=0,0,B195)</f>
        <v>0</v>
      </c>
    </row>
    <row r="196" spans="2:3" ht="13.5" hidden="1">
      <c r="B196" t="e">
        <f>C160</f>
        <v>#N/A</v>
      </c>
      <c r="C196">
        <f>IF(C195=0,0,B196)</f>
        <v>0</v>
      </c>
    </row>
    <row r="197" spans="2:3" ht="13.5" hidden="1">
      <c r="B197" t="e">
        <f>C161</f>
        <v>#N/A</v>
      </c>
      <c r="C197">
        <f>IF(C196=0,0,B197)</f>
        <v>0</v>
      </c>
    </row>
    <row r="198" spans="2:3" ht="13.5" hidden="1">
      <c r="B198" t="e">
        <f>C162</f>
        <v>#N/A</v>
      </c>
      <c r="C198">
        <f>IF(C197=0,0,B198)</f>
        <v>0</v>
      </c>
    </row>
    <row r="199" spans="1:3" ht="13.5" hidden="1">
      <c r="A199" s="16">
        <v>3</v>
      </c>
      <c r="B199" t="e">
        <f>B160</f>
        <v>#N/A</v>
      </c>
      <c r="C199">
        <f>IF(ISERROR(B199),0,B199)</f>
        <v>0</v>
      </c>
    </row>
    <row r="200" spans="2:3" ht="13.5" hidden="1">
      <c r="B200" t="e">
        <f>C160</f>
        <v>#N/A</v>
      </c>
      <c r="C200">
        <f>IF(C199=0,0,B200)</f>
        <v>0</v>
      </c>
    </row>
    <row r="201" spans="2:3" ht="13.5" hidden="1">
      <c r="B201" t="e">
        <f>C161</f>
        <v>#N/A</v>
      </c>
      <c r="C201">
        <f>IF(C200=0,0,B201)</f>
        <v>0</v>
      </c>
    </row>
    <row r="202" spans="2:3" ht="13.5" hidden="1">
      <c r="B202" t="e">
        <f>C162</f>
        <v>#N/A</v>
      </c>
      <c r="C202">
        <f>IF(C201=0,0,B202)</f>
        <v>0</v>
      </c>
    </row>
    <row r="203" spans="2:3" ht="13.5" hidden="1">
      <c r="B203" t="e">
        <f>C163</f>
        <v>#N/A</v>
      </c>
      <c r="C203">
        <f>IF(C202=0,0,B203)</f>
        <v>0</v>
      </c>
    </row>
    <row r="204" spans="1:3" ht="13.5" hidden="1">
      <c r="A204" s="16">
        <v>4</v>
      </c>
      <c r="B204" t="e">
        <f>B161</f>
        <v>#N/A</v>
      </c>
      <c r="C204">
        <f>IF(ISERROR(B204),0,B204)</f>
        <v>0</v>
      </c>
    </row>
    <row r="205" spans="2:3" ht="13.5" hidden="1">
      <c r="B205" t="e">
        <f>C161</f>
        <v>#N/A</v>
      </c>
      <c r="C205">
        <f>IF(C204=0,0,B205)</f>
        <v>0</v>
      </c>
    </row>
    <row r="206" spans="2:3" ht="13.5" hidden="1">
      <c r="B206" t="e">
        <f>C162</f>
        <v>#N/A</v>
      </c>
      <c r="C206">
        <f>IF(C205=0,0,B206)</f>
        <v>0</v>
      </c>
    </row>
    <row r="207" spans="2:3" ht="13.5" hidden="1">
      <c r="B207" t="e">
        <f>C163</f>
        <v>#N/A</v>
      </c>
      <c r="C207">
        <f>IF(C206=0,0,B207)</f>
        <v>0</v>
      </c>
    </row>
    <row r="208" spans="2:3" ht="13.5" hidden="1">
      <c r="B208" t="e">
        <f>C164</f>
        <v>#N/A</v>
      </c>
      <c r="C208">
        <f>IF(C207=0,0,B208)</f>
        <v>0</v>
      </c>
    </row>
    <row r="209" spans="1:3" ht="13.5" hidden="1">
      <c r="A209" s="16">
        <v>5</v>
      </c>
      <c r="B209" t="e">
        <f>B162</f>
        <v>#N/A</v>
      </c>
      <c r="C209">
        <f>IF(ISERROR(B209),0,B209)</f>
        <v>0</v>
      </c>
    </row>
    <row r="210" spans="2:3" ht="13.5" hidden="1">
      <c r="B210" t="e">
        <f>C162</f>
        <v>#N/A</v>
      </c>
      <c r="C210">
        <f>IF(C209=0,0,B210)</f>
        <v>0</v>
      </c>
    </row>
    <row r="211" spans="2:3" ht="13.5" hidden="1">
      <c r="B211" t="e">
        <f>C163</f>
        <v>#N/A</v>
      </c>
      <c r="C211">
        <f>IF(C210=0,0,B211)</f>
        <v>0</v>
      </c>
    </row>
    <row r="212" spans="2:3" ht="13.5" hidden="1">
      <c r="B212" t="e">
        <f>C164</f>
        <v>#N/A</v>
      </c>
      <c r="C212">
        <f>IF(C211=0,0,B212)</f>
        <v>0</v>
      </c>
    </row>
    <row r="213" spans="2:3" ht="13.5" hidden="1">
      <c r="B213" t="e">
        <f>C165</f>
        <v>#N/A</v>
      </c>
      <c r="C213">
        <f>IF(C212=0,0,B213)</f>
        <v>0</v>
      </c>
    </row>
    <row r="214" spans="1:3" ht="13.5" hidden="1">
      <c r="A214" s="16">
        <v>6</v>
      </c>
      <c r="B214" t="e">
        <f>B163</f>
        <v>#N/A</v>
      </c>
      <c r="C214">
        <f>IF(ISERROR(B214),0,B214)</f>
        <v>0</v>
      </c>
    </row>
    <row r="215" spans="2:3" ht="13.5" hidden="1">
      <c r="B215" t="e">
        <f>C163</f>
        <v>#N/A</v>
      </c>
      <c r="C215">
        <f>IF(C214=0,0,B215)</f>
        <v>0</v>
      </c>
    </row>
    <row r="216" spans="2:3" ht="13.5" hidden="1">
      <c r="B216" t="e">
        <f>C164</f>
        <v>#N/A</v>
      </c>
      <c r="C216">
        <f>IF(C215=0,0,B216)</f>
        <v>0</v>
      </c>
    </row>
    <row r="217" spans="2:3" ht="13.5" hidden="1">
      <c r="B217" t="e">
        <f>C165</f>
        <v>#N/A</v>
      </c>
      <c r="C217">
        <f>IF(C216=0,0,B217)</f>
        <v>0</v>
      </c>
    </row>
    <row r="218" spans="2:3" ht="13.5" hidden="1">
      <c r="B218" t="e">
        <f>C166</f>
        <v>#N/A</v>
      </c>
      <c r="C218">
        <f>IF(C217=0,0,B218)</f>
        <v>0</v>
      </c>
    </row>
    <row r="219" spans="1:3" ht="13.5" hidden="1">
      <c r="A219" s="16">
        <v>7</v>
      </c>
      <c r="B219" t="e">
        <f>B164</f>
        <v>#N/A</v>
      </c>
      <c r="C219">
        <f>IF(ISERROR(B219),0,B219)</f>
        <v>0</v>
      </c>
    </row>
    <row r="220" spans="2:3" ht="13.5" hidden="1">
      <c r="B220" t="e">
        <f>C164</f>
        <v>#N/A</v>
      </c>
      <c r="C220">
        <f>IF(C219=0,0,B220)</f>
        <v>0</v>
      </c>
    </row>
    <row r="221" spans="2:3" ht="13.5" hidden="1">
      <c r="B221" t="e">
        <f>C165</f>
        <v>#N/A</v>
      </c>
      <c r="C221">
        <f>IF(C220=0,0,B221)</f>
        <v>0</v>
      </c>
    </row>
    <row r="222" spans="2:3" ht="13.5" hidden="1">
      <c r="B222" t="e">
        <f>C166</f>
        <v>#N/A</v>
      </c>
      <c r="C222">
        <f>IF(C221=0,0,B222)</f>
        <v>0</v>
      </c>
    </row>
    <row r="223" spans="2:3" ht="13.5" hidden="1">
      <c r="B223" t="e">
        <f>C167</f>
        <v>#N/A</v>
      </c>
      <c r="C223">
        <f>IF(C222=0,0,B223)</f>
        <v>0</v>
      </c>
    </row>
    <row r="224" spans="1:3" ht="13.5" hidden="1">
      <c r="A224" s="16">
        <v>8</v>
      </c>
      <c r="B224" t="e">
        <f>B165</f>
        <v>#N/A</v>
      </c>
      <c r="C224">
        <f>IF(ISERROR(B224),0,B224)</f>
        <v>0</v>
      </c>
    </row>
    <row r="225" spans="2:3" ht="13.5" hidden="1">
      <c r="B225" t="e">
        <f>C165</f>
        <v>#N/A</v>
      </c>
      <c r="C225">
        <f>IF(C224=0,0,B225)</f>
        <v>0</v>
      </c>
    </row>
    <row r="226" spans="2:3" ht="13.5" hidden="1">
      <c r="B226" t="e">
        <f>C166</f>
        <v>#N/A</v>
      </c>
      <c r="C226">
        <f>IF(C225=0,0,B226)</f>
        <v>0</v>
      </c>
    </row>
    <row r="227" spans="2:3" ht="13.5" hidden="1">
      <c r="B227" t="e">
        <f>C167</f>
        <v>#N/A</v>
      </c>
      <c r="C227">
        <f>IF(C226=0,0,B227)</f>
        <v>0</v>
      </c>
    </row>
    <row r="228" spans="2:3" ht="13.5" hidden="1">
      <c r="B228" t="e">
        <f>C168</f>
        <v>#N/A</v>
      </c>
      <c r="C228">
        <f>IF(C227=0,0,B228)</f>
        <v>0</v>
      </c>
    </row>
    <row r="229" spans="1:3" ht="13.5" hidden="1">
      <c r="A229" s="16">
        <v>9</v>
      </c>
      <c r="B229" t="e">
        <f>B166</f>
        <v>#N/A</v>
      </c>
      <c r="C229">
        <f>IF(ISERROR(B229),0,B229)</f>
        <v>0</v>
      </c>
    </row>
    <row r="230" spans="2:3" ht="13.5" hidden="1">
      <c r="B230" t="e">
        <f>C166</f>
        <v>#N/A</v>
      </c>
      <c r="C230">
        <f>IF(C229=0,0,B230)</f>
        <v>0</v>
      </c>
    </row>
    <row r="231" spans="2:3" ht="13.5" hidden="1">
      <c r="B231" t="e">
        <f>C167</f>
        <v>#N/A</v>
      </c>
      <c r="C231">
        <f>IF(C230=0,0,B231)</f>
        <v>0</v>
      </c>
    </row>
    <row r="232" spans="2:3" ht="13.5" hidden="1">
      <c r="B232" t="e">
        <f>C168</f>
        <v>#N/A</v>
      </c>
      <c r="C232">
        <f>IF(C231=0,0,B232)</f>
        <v>0</v>
      </c>
    </row>
    <row r="233" spans="2:3" ht="13.5" hidden="1">
      <c r="B233" t="e">
        <f>C169</f>
        <v>#N/A</v>
      </c>
      <c r="C233">
        <f>IF(C232=0,0,B233)</f>
        <v>0</v>
      </c>
    </row>
    <row r="234" spans="1:3" ht="13.5" hidden="1">
      <c r="A234" s="16">
        <v>10</v>
      </c>
      <c r="B234" t="e">
        <f>B167</f>
        <v>#N/A</v>
      </c>
      <c r="C234">
        <f>IF(ISERROR(B234),0,B234)</f>
        <v>0</v>
      </c>
    </row>
    <row r="235" spans="2:3" ht="13.5" hidden="1">
      <c r="B235" t="e">
        <f>C167</f>
        <v>#N/A</v>
      </c>
      <c r="C235">
        <f>IF(C234=0,0,B235)</f>
        <v>0</v>
      </c>
    </row>
    <row r="236" spans="2:3" ht="13.5" hidden="1">
      <c r="B236" t="e">
        <f>C168</f>
        <v>#N/A</v>
      </c>
      <c r="C236">
        <f>IF(C235=0,0,B236)</f>
        <v>0</v>
      </c>
    </row>
    <row r="237" spans="2:3" ht="13.5" hidden="1">
      <c r="B237" t="e">
        <f>C169</f>
        <v>#N/A</v>
      </c>
      <c r="C237">
        <f>IF(C236=0,0,B237)</f>
        <v>0</v>
      </c>
    </row>
    <row r="238" spans="2:3" ht="13.5" hidden="1">
      <c r="B238" t="e">
        <f>C170</f>
        <v>#N/A</v>
      </c>
      <c r="C238">
        <f>IF(C237=0,0,B238)</f>
        <v>0</v>
      </c>
    </row>
    <row r="239" spans="1:3" ht="13.5" hidden="1">
      <c r="A239" s="16">
        <v>11</v>
      </c>
      <c r="B239" t="e">
        <f>B168</f>
        <v>#N/A</v>
      </c>
      <c r="C239">
        <f>IF(ISERROR(B239),0,B239)</f>
        <v>0</v>
      </c>
    </row>
    <row r="240" spans="2:3" ht="13.5" hidden="1">
      <c r="B240" t="e">
        <f>C168</f>
        <v>#N/A</v>
      </c>
      <c r="C240">
        <f>IF(C239=0,0,B240)</f>
        <v>0</v>
      </c>
    </row>
    <row r="241" spans="2:3" ht="13.5" hidden="1">
      <c r="B241" t="e">
        <f>C169</f>
        <v>#N/A</v>
      </c>
      <c r="C241">
        <f>IF(C240=0,0,B241)</f>
        <v>0</v>
      </c>
    </row>
    <row r="242" spans="2:3" ht="13.5" hidden="1">
      <c r="B242" t="e">
        <f>C170</f>
        <v>#N/A</v>
      </c>
      <c r="C242">
        <f>IF(C241=0,0,B242)</f>
        <v>0</v>
      </c>
    </row>
    <row r="243" spans="2:3" ht="13.5" hidden="1">
      <c r="B243" t="e">
        <f>C171</f>
        <v>#N/A</v>
      </c>
      <c r="C243">
        <f>IF(C242=0,0,B243)</f>
        <v>0</v>
      </c>
    </row>
    <row r="244" spans="1:3" ht="13.5" hidden="1">
      <c r="A244" s="16">
        <v>12</v>
      </c>
      <c r="B244" t="e">
        <f>B169</f>
        <v>#N/A</v>
      </c>
      <c r="C244">
        <f>IF(ISERROR(B244),0,B244)</f>
        <v>0</v>
      </c>
    </row>
    <row r="245" spans="2:3" ht="13.5" hidden="1">
      <c r="B245" t="e">
        <f>C169</f>
        <v>#N/A</v>
      </c>
      <c r="C245">
        <f>IF(C244=0,0,B245)</f>
        <v>0</v>
      </c>
    </row>
    <row r="246" spans="2:3" ht="13.5" hidden="1">
      <c r="B246" t="e">
        <f>C170</f>
        <v>#N/A</v>
      </c>
      <c r="C246">
        <f>IF(C245=0,0,B246)</f>
        <v>0</v>
      </c>
    </row>
    <row r="247" spans="2:3" ht="13.5" hidden="1">
      <c r="B247" t="e">
        <f>C171</f>
        <v>#N/A</v>
      </c>
      <c r="C247">
        <f>IF(C246=0,0,B247)</f>
        <v>0</v>
      </c>
    </row>
    <row r="248" spans="2:3" ht="13.5" hidden="1">
      <c r="B248" t="e">
        <f>C172</f>
        <v>#N/A</v>
      </c>
      <c r="C248">
        <f>IF(C247=0,0,B248)</f>
        <v>0</v>
      </c>
    </row>
    <row r="249" spans="1:3" ht="13.5" hidden="1">
      <c r="A249" s="16">
        <v>13</v>
      </c>
      <c r="B249" t="e">
        <f>B170</f>
        <v>#N/A</v>
      </c>
      <c r="C249">
        <f>IF(ISERROR(B249),0,B249)</f>
        <v>0</v>
      </c>
    </row>
    <row r="250" spans="2:3" ht="13.5" hidden="1">
      <c r="B250" t="e">
        <f>C170</f>
        <v>#N/A</v>
      </c>
      <c r="C250">
        <f>IF(C249=0,0,B250)</f>
        <v>0</v>
      </c>
    </row>
    <row r="251" spans="2:3" ht="13.5" hidden="1">
      <c r="B251" t="e">
        <f>C171</f>
        <v>#N/A</v>
      </c>
      <c r="C251">
        <f>IF(C250=0,0,B251)</f>
        <v>0</v>
      </c>
    </row>
    <row r="252" spans="2:3" ht="13.5" hidden="1">
      <c r="B252" t="e">
        <f>C172</f>
        <v>#N/A</v>
      </c>
      <c r="C252">
        <f>IF(C251=0,0,B252)</f>
        <v>0</v>
      </c>
    </row>
    <row r="253" spans="2:3" ht="13.5" hidden="1">
      <c r="B253" t="e">
        <f>C173</f>
        <v>#N/A</v>
      </c>
      <c r="C253">
        <f>IF(C252=0,0,B253)</f>
        <v>0</v>
      </c>
    </row>
    <row r="254" spans="1:3" ht="13.5" hidden="1">
      <c r="A254" s="16">
        <v>14</v>
      </c>
      <c r="B254" t="e">
        <f>B171</f>
        <v>#N/A</v>
      </c>
      <c r="C254">
        <f>IF(ISERROR(B254),0,B254)</f>
        <v>0</v>
      </c>
    </row>
    <row r="255" spans="2:3" ht="13.5" hidden="1">
      <c r="B255" t="e">
        <f>C171</f>
        <v>#N/A</v>
      </c>
      <c r="C255">
        <f>IF(C254=0,0,B255)</f>
        <v>0</v>
      </c>
    </row>
    <row r="256" spans="2:3" ht="13.5" hidden="1">
      <c r="B256" t="e">
        <f>C172</f>
        <v>#N/A</v>
      </c>
      <c r="C256">
        <f>IF(C255=0,0,B256)</f>
        <v>0</v>
      </c>
    </row>
    <row r="257" spans="2:3" ht="13.5" hidden="1">
      <c r="B257" t="e">
        <f>C173</f>
        <v>#N/A</v>
      </c>
      <c r="C257">
        <f>IF(C256=0,0,B257)</f>
        <v>0</v>
      </c>
    </row>
    <row r="258" spans="2:3" ht="13.5" hidden="1">
      <c r="B258" t="e">
        <f>C174</f>
        <v>#N/A</v>
      </c>
      <c r="C258">
        <f>IF(C257=0,0,B258)</f>
        <v>0</v>
      </c>
    </row>
    <row r="259" spans="1:3" ht="13.5" hidden="1">
      <c r="A259" s="16">
        <v>15</v>
      </c>
      <c r="B259" t="e">
        <f>B172</f>
        <v>#N/A</v>
      </c>
      <c r="C259">
        <f>IF(ISERROR(B259),0,B259)</f>
        <v>0</v>
      </c>
    </row>
    <row r="260" spans="2:3" ht="13.5" hidden="1">
      <c r="B260" t="e">
        <f>C172</f>
        <v>#N/A</v>
      </c>
      <c r="C260">
        <f>IF(C259=0,0,B260)</f>
        <v>0</v>
      </c>
    </row>
    <row r="261" spans="2:3" ht="13.5" hidden="1">
      <c r="B261" t="e">
        <f>C173</f>
        <v>#N/A</v>
      </c>
      <c r="C261">
        <f>IF(C260=0,0,B261)</f>
        <v>0</v>
      </c>
    </row>
    <row r="262" spans="2:3" ht="13.5" hidden="1">
      <c r="B262" t="e">
        <f>C174</f>
        <v>#N/A</v>
      </c>
      <c r="C262">
        <f>IF(C261=0,0,B262)</f>
        <v>0</v>
      </c>
    </row>
    <row r="263" spans="2:3" ht="13.5" hidden="1">
      <c r="B263" t="e">
        <f>C175</f>
        <v>#N/A</v>
      </c>
      <c r="C263">
        <f>IF(C262=0,0,B263)</f>
        <v>0</v>
      </c>
    </row>
    <row r="264" spans="1:3" ht="13.5" hidden="1">
      <c r="A264" s="16">
        <v>16</v>
      </c>
      <c r="B264" t="e">
        <f>B173</f>
        <v>#N/A</v>
      </c>
      <c r="C264">
        <f>IF(ISERROR(B264),0,B264)</f>
        <v>0</v>
      </c>
    </row>
    <row r="265" spans="2:3" ht="13.5" hidden="1">
      <c r="B265" t="e">
        <f>C173</f>
        <v>#N/A</v>
      </c>
      <c r="C265">
        <f>IF(C264=0,0,B265)</f>
        <v>0</v>
      </c>
    </row>
    <row r="266" spans="2:3" ht="13.5" hidden="1">
      <c r="B266" t="e">
        <f>C174</f>
        <v>#N/A</v>
      </c>
      <c r="C266">
        <f>IF(C265=0,0,B266)</f>
        <v>0</v>
      </c>
    </row>
    <row r="267" spans="2:3" ht="13.5" hidden="1">
      <c r="B267" t="e">
        <f>C175</f>
        <v>#N/A</v>
      </c>
      <c r="C267">
        <f>IF(C266=0,0,B267)</f>
        <v>0</v>
      </c>
    </row>
    <row r="268" spans="2:3" ht="13.5" hidden="1">
      <c r="B268" t="e">
        <f>C176</f>
        <v>#N/A</v>
      </c>
      <c r="C268">
        <f>IF(C267=0,0,B268)</f>
        <v>0</v>
      </c>
    </row>
    <row r="269" spans="1:3" ht="13.5" hidden="1">
      <c r="A269" s="16">
        <v>17</v>
      </c>
      <c r="B269" t="e">
        <f>B174</f>
        <v>#N/A</v>
      </c>
      <c r="C269">
        <f>IF(ISERROR(B269),0,B269)</f>
        <v>0</v>
      </c>
    </row>
    <row r="270" spans="2:3" ht="13.5" hidden="1">
      <c r="B270" t="e">
        <f>C174</f>
        <v>#N/A</v>
      </c>
      <c r="C270">
        <f>IF(C269=0,0,B270)</f>
        <v>0</v>
      </c>
    </row>
    <row r="271" spans="2:3" ht="13.5" hidden="1">
      <c r="B271" t="e">
        <f>C175</f>
        <v>#N/A</v>
      </c>
      <c r="C271">
        <f>IF(C270=0,0,B271)</f>
        <v>0</v>
      </c>
    </row>
    <row r="272" spans="2:3" ht="13.5" hidden="1">
      <c r="B272" t="e">
        <f>C176</f>
        <v>#N/A</v>
      </c>
      <c r="C272">
        <f>IF(C271=0,0,B272)</f>
        <v>0</v>
      </c>
    </row>
    <row r="273" spans="2:3" ht="13.5" hidden="1">
      <c r="B273" t="e">
        <f>C177</f>
        <v>#N/A</v>
      </c>
      <c r="C273">
        <f>IF(C272=0,0,B273)</f>
        <v>0</v>
      </c>
    </row>
    <row r="274" spans="1:3" ht="13.5" hidden="1">
      <c r="A274" s="16">
        <v>18</v>
      </c>
      <c r="B274" t="e">
        <f>B175</f>
        <v>#N/A</v>
      </c>
      <c r="C274">
        <f>IF(ISERROR(B274),0,B274)</f>
        <v>0</v>
      </c>
    </row>
    <row r="275" spans="2:3" ht="13.5" hidden="1">
      <c r="B275" t="e">
        <f>C175</f>
        <v>#N/A</v>
      </c>
      <c r="C275">
        <f>IF(C274=0,0,B275)</f>
        <v>0</v>
      </c>
    </row>
    <row r="276" spans="2:3" ht="13.5" hidden="1">
      <c r="B276" t="e">
        <f>C176</f>
        <v>#N/A</v>
      </c>
      <c r="C276">
        <f>IF(C275=0,0,B276)</f>
        <v>0</v>
      </c>
    </row>
    <row r="277" spans="2:3" ht="13.5" hidden="1">
      <c r="B277" t="e">
        <f>C177</f>
        <v>#N/A</v>
      </c>
      <c r="C277">
        <f>IF(C276=0,0,B277)</f>
        <v>0</v>
      </c>
    </row>
    <row r="278" spans="2:3" ht="13.5" hidden="1">
      <c r="B278" t="e">
        <f>C178</f>
        <v>#N/A</v>
      </c>
      <c r="C278">
        <f>IF(C277=0,0,B278)</f>
        <v>0</v>
      </c>
    </row>
    <row r="279" spans="1:3" ht="13.5" hidden="1">
      <c r="A279" s="16">
        <v>19</v>
      </c>
      <c r="B279" t="e">
        <f>B176</f>
        <v>#N/A</v>
      </c>
      <c r="C279">
        <f>IF(ISERROR(B279),0,B279)</f>
        <v>0</v>
      </c>
    </row>
    <row r="280" spans="2:3" ht="13.5" hidden="1">
      <c r="B280" t="e">
        <f>C176</f>
        <v>#N/A</v>
      </c>
      <c r="C280">
        <f>IF(C279=0,0,B280)</f>
        <v>0</v>
      </c>
    </row>
    <row r="281" spans="2:3" ht="13.5" hidden="1">
      <c r="B281" t="e">
        <f>C177</f>
        <v>#N/A</v>
      </c>
      <c r="C281">
        <f>IF(C280=0,0,B281)</f>
        <v>0</v>
      </c>
    </row>
    <row r="282" spans="2:3" ht="13.5" hidden="1">
      <c r="B282" t="e">
        <f>C178</f>
        <v>#N/A</v>
      </c>
      <c r="C282">
        <f>IF(C281=0,0,B282)</f>
        <v>0</v>
      </c>
    </row>
    <row r="283" spans="2:3" ht="13.5" hidden="1">
      <c r="B283" t="e">
        <f>C179</f>
        <v>#N/A</v>
      </c>
      <c r="C283">
        <f>IF(C282=0,0,B283)</f>
        <v>0</v>
      </c>
    </row>
    <row r="284" spans="1:3" ht="13.5" hidden="1">
      <c r="A284" s="16">
        <v>20</v>
      </c>
      <c r="B284" t="e">
        <f>B177</f>
        <v>#N/A</v>
      </c>
      <c r="C284">
        <f>IF(ISERROR(B284),0,B284)</f>
        <v>0</v>
      </c>
    </row>
    <row r="285" spans="2:3" ht="13.5" hidden="1">
      <c r="B285" t="e">
        <f>C177</f>
        <v>#N/A</v>
      </c>
      <c r="C285">
        <f>IF(C284=0,0,B285)</f>
        <v>0</v>
      </c>
    </row>
    <row r="286" spans="2:3" ht="13.5" hidden="1">
      <c r="B286" t="e">
        <f>C178</f>
        <v>#N/A</v>
      </c>
      <c r="C286">
        <f>IF(C285=0,0,B286)</f>
        <v>0</v>
      </c>
    </row>
    <row r="287" spans="2:3" ht="13.5" hidden="1">
      <c r="B287" t="e">
        <f>C179</f>
        <v>#N/A</v>
      </c>
      <c r="C287">
        <f>IF(C286=0,0,B287)</f>
        <v>0</v>
      </c>
    </row>
    <row r="288" spans="2:3" ht="13.5" hidden="1">
      <c r="B288" t="e">
        <f>C180</f>
        <v>#N/A</v>
      </c>
      <c r="C288">
        <f>IF(C287=0,0,B288)</f>
        <v>0</v>
      </c>
    </row>
    <row r="289" spans="1:3" ht="13.5" hidden="1">
      <c r="A289" s="16">
        <v>21</v>
      </c>
      <c r="B289" t="e">
        <f>B178</f>
        <v>#N/A</v>
      </c>
      <c r="C289">
        <f>IF(ISERROR(B289),0,B289)</f>
        <v>0</v>
      </c>
    </row>
    <row r="290" spans="2:3" ht="13.5" hidden="1">
      <c r="B290" t="e">
        <f>C178</f>
        <v>#N/A</v>
      </c>
      <c r="C290">
        <f>IF(C289=0,0,B290)</f>
        <v>0</v>
      </c>
    </row>
    <row r="291" spans="2:3" ht="13.5" hidden="1">
      <c r="B291" t="e">
        <f>C179</f>
        <v>#N/A</v>
      </c>
      <c r="C291">
        <f>IF(C290=0,0,B291)</f>
        <v>0</v>
      </c>
    </row>
    <row r="292" spans="2:3" ht="13.5" hidden="1">
      <c r="B292" t="e">
        <f>C180</f>
        <v>#N/A</v>
      </c>
      <c r="C292">
        <f>IF(C291=0,0,B292)</f>
        <v>0</v>
      </c>
    </row>
    <row r="293" spans="2:3" ht="13.5" hidden="1">
      <c r="B293" t="e">
        <f>C181</f>
        <v>#N/A</v>
      </c>
      <c r="C293">
        <f>IF(C292=0,0,B293)</f>
        <v>0</v>
      </c>
    </row>
    <row r="294" spans="1:3" ht="13.5" hidden="1">
      <c r="A294" s="16">
        <v>22</v>
      </c>
      <c r="B294" t="e">
        <f>B179</f>
        <v>#N/A</v>
      </c>
      <c r="C294">
        <f>IF(ISERROR(B294),0,B294)</f>
        <v>0</v>
      </c>
    </row>
    <row r="295" spans="2:3" ht="13.5" hidden="1">
      <c r="B295" t="e">
        <f>C179</f>
        <v>#N/A</v>
      </c>
      <c r="C295">
        <f>IF(C294=0,0,B295)</f>
        <v>0</v>
      </c>
    </row>
    <row r="296" spans="2:3" ht="13.5" hidden="1">
      <c r="B296" t="e">
        <f>C180</f>
        <v>#N/A</v>
      </c>
      <c r="C296">
        <f>IF(C295=0,0,B296)</f>
        <v>0</v>
      </c>
    </row>
    <row r="297" spans="2:3" ht="13.5" hidden="1">
      <c r="B297" t="e">
        <f>C181</f>
        <v>#N/A</v>
      </c>
      <c r="C297">
        <f>IF(C296=0,0,B297)</f>
        <v>0</v>
      </c>
    </row>
    <row r="298" spans="2:3" ht="13.5" hidden="1">
      <c r="B298" t="e">
        <f>C182</f>
        <v>#N/A</v>
      </c>
      <c r="C298">
        <f>IF(C297=0,0,B298)</f>
        <v>0</v>
      </c>
    </row>
    <row r="299" spans="1:3" ht="13.5" hidden="1">
      <c r="A299" s="16">
        <v>23</v>
      </c>
      <c r="B299" t="e">
        <f>B180</f>
        <v>#N/A</v>
      </c>
      <c r="C299">
        <f>IF(ISERROR(B299),0,B299)</f>
        <v>0</v>
      </c>
    </row>
    <row r="300" spans="2:3" ht="13.5" hidden="1">
      <c r="B300" t="e">
        <f>C180</f>
        <v>#N/A</v>
      </c>
      <c r="C300">
        <f>IF(C299=0,0,B300)</f>
        <v>0</v>
      </c>
    </row>
    <row r="301" spans="2:3" ht="13.5" hidden="1">
      <c r="B301" t="e">
        <f>C181</f>
        <v>#N/A</v>
      </c>
      <c r="C301">
        <f>IF(C300=0,0,B301)</f>
        <v>0</v>
      </c>
    </row>
    <row r="302" spans="2:3" ht="13.5" hidden="1">
      <c r="B302" t="e">
        <f>C182</f>
        <v>#N/A</v>
      </c>
      <c r="C302">
        <f>IF(C301=0,0,B302)</f>
        <v>0</v>
      </c>
    </row>
    <row r="303" spans="2:3" ht="13.5" hidden="1">
      <c r="B303" t="e">
        <f>C183</f>
        <v>#N/A</v>
      </c>
      <c r="C303">
        <f>IF(C302=0,0,B303)</f>
        <v>0</v>
      </c>
    </row>
    <row r="304" spans="1:3" ht="13.5" hidden="1">
      <c r="A304" s="16">
        <v>24</v>
      </c>
      <c r="B304" t="e">
        <f>B181</f>
        <v>#N/A</v>
      </c>
      <c r="C304">
        <f>IF(ISERROR(B304),0,B304)</f>
        <v>0</v>
      </c>
    </row>
    <row r="305" spans="2:3" ht="13.5" hidden="1">
      <c r="B305" t="e">
        <f>C181</f>
        <v>#N/A</v>
      </c>
      <c r="C305">
        <f>IF(C304=0,0,B305)</f>
        <v>0</v>
      </c>
    </row>
    <row r="306" spans="2:3" ht="13.5" hidden="1">
      <c r="B306" t="e">
        <f>C182</f>
        <v>#N/A</v>
      </c>
      <c r="C306">
        <f>IF(C305=0,0,B306)</f>
        <v>0</v>
      </c>
    </row>
    <row r="307" spans="2:3" ht="13.5" hidden="1">
      <c r="B307" t="e">
        <f>C183</f>
        <v>#N/A</v>
      </c>
      <c r="C307">
        <f>IF(C306=0,0,B307)</f>
        <v>0</v>
      </c>
    </row>
    <row r="308" spans="2:3" ht="13.5" hidden="1">
      <c r="B308" t="e">
        <f>C184</f>
        <v>#N/A</v>
      </c>
      <c r="C308">
        <f>IF(C307=0,0,B308)</f>
        <v>0</v>
      </c>
    </row>
    <row r="309" spans="1:3" ht="13.5" hidden="1">
      <c r="A309" s="16">
        <v>25</v>
      </c>
      <c r="B309" t="e">
        <f>B182</f>
        <v>#N/A</v>
      </c>
      <c r="C309">
        <f>IF(ISERROR(B309),0,B309)</f>
        <v>0</v>
      </c>
    </row>
    <row r="310" spans="2:3" ht="13.5" hidden="1">
      <c r="B310" t="e">
        <f>C182</f>
        <v>#N/A</v>
      </c>
      <c r="C310">
        <f>IF(C309=0,0,B310)</f>
        <v>0</v>
      </c>
    </row>
    <row r="311" spans="2:3" ht="13.5" hidden="1">
      <c r="B311" t="e">
        <f>C183</f>
        <v>#N/A</v>
      </c>
      <c r="C311">
        <f>IF(C310=0,0,B311)</f>
        <v>0</v>
      </c>
    </row>
    <row r="312" spans="2:3" ht="13.5" hidden="1">
      <c r="B312" t="e">
        <f>C184</f>
        <v>#N/A</v>
      </c>
      <c r="C312">
        <f>IF(C311=0,0,B312)</f>
        <v>0</v>
      </c>
    </row>
    <row r="313" spans="2:3" ht="13.5" hidden="1">
      <c r="B313" t="e">
        <f>C185</f>
        <v>#N/A</v>
      </c>
      <c r="C313">
        <f>IF(C312=0,0,B313)</f>
        <v>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13"/>
  <sheetViews>
    <sheetView workbookViewId="0" topLeftCell="A1">
      <selection activeCell="B125" sqref="B1:B125"/>
    </sheetView>
  </sheetViews>
  <sheetFormatPr defaultColWidth="9.00390625" defaultRowHeight="13.5"/>
  <cols>
    <col min="1" max="1" width="9.00390625" style="16" customWidth="1"/>
    <col min="2" max="2" width="19.125" style="0" customWidth="1"/>
  </cols>
  <sheetData>
    <row r="1" spans="1:2" ht="13.5">
      <c r="A1" s="20">
        <v>1</v>
      </c>
      <c r="B1">
        <f aca="true" t="shared" si="0" ref="B1:B32">IF(C189=0,"",C189)</f>
      </c>
    </row>
    <row r="2" spans="1:2" ht="13.5">
      <c r="A2" s="20"/>
      <c r="B2">
        <f t="shared" si="0"/>
      </c>
    </row>
    <row r="3" spans="1:2" ht="13.5">
      <c r="A3" s="20"/>
      <c r="B3">
        <f t="shared" si="0"/>
      </c>
    </row>
    <row r="4" spans="1:2" ht="13.5">
      <c r="A4" s="20"/>
      <c r="B4">
        <f t="shared" si="0"/>
      </c>
    </row>
    <row r="5" spans="1:2" ht="13.5">
      <c r="A5" s="20"/>
      <c r="B5">
        <f t="shared" si="0"/>
      </c>
    </row>
    <row r="6" spans="1:2" ht="13.5">
      <c r="A6" s="20">
        <v>2</v>
      </c>
      <c r="B6">
        <f t="shared" si="0"/>
      </c>
    </row>
    <row r="7" spans="1:2" ht="13.5">
      <c r="A7" s="20"/>
      <c r="B7">
        <f t="shared" si="0"/>
      </c>
    </row>
    <row r="8" spans="1:2" ht="13.5">
      <c r="A8" s="20"/>
      <c r="B8">
        <f t="shared" si="0"/>
      </c>
    </row>
    <row r="9" spans="1:2" ht="13.5">
      <c r="A9" s="20"/>
      <c r="B9">
        <f t="shared" si="0"/>
      </c>
    </row>
    <row r="10" spans="1:2" ht="13.5">
      <c r="A10" s="20"/>
      <c r="B10">
        <f t="shared" si="0"/>
      </c>
    </row>
    <row r="11" spans="1:2" ht="13.5">
      <c r="A11" s="20">
        <v>3</v>
      </c>
      <c r="B11">
        <f t="shared" si="0"/>
      </c>
    </row>
    <row r="12" spans="1:2" ht="13.5">
      <c r="A12" s="20"/>
      <c r="B12">
        <f t="shared" si="0"/>
      </c>
    </row>
    <row r="13" spans="1:2" ht="13.5">
      <c r="A13" s="20"/>
      <c r="B13">
        <f t="shared" si="0"/>
      </c>
    </row>
    <row r="14" spans="1:2" ht="13.5">
      <c r="A14" s="20"/>
      <c r="B14">
        <f t="shared" si="0"/>
      </c>
    </row>
    <row r="15" spans="1:2" ht="13.5">
      <c r="A15" s="20"/>
      <c r="B15">
        <f t="shared" si="0"/>
      </c>
    </row>
    <row r="16" spans="1:2" ht="13.5">
      <c r="A16" s="20">
        <v>4</v>
      </c>
      <c r="B16">
        <f t="shared" si="0"/>
      </c>
    </row>
    <row r="17" spans="1:2" ht="13.5">
      <c r="A17" s="20"/>
      <c r="B17">
        <f t="shared" si="0"/>
      </c>
    </row>
    <row r="18" spans="1:2" ht="13.5">
      <c r="A18" s="20"/>
      <c r="B18">
        <f t="shared" si="0"/>
      </c>
    </row>
    <row r="19" spans="1:2" ht="13.5">
      <c r="A19" s="20"/>
      <c r="B19">
        <f t="shared" si="0"/>
      </c>
    </row>
    <row r="20" spans="1:2" ht="13.5">
      <c r="A20" s="20"/>
      <c r="B20">
        <f t="shared" si="0"/>
      </c>
    </row>
    <row r="21" spans="1:2" ht="13.5">
      <c r="A21" s="20">
        <v>5</v>
      </c>
      <c r="B21">
        <f t="shared" si="0"/>
      </c>
    </row>
    <row r="22" spans="1:2" ht="13.5">
      <c r="A22" s="20"/>
      <c r="B22">
        <f t="shared" si="0"/>
      </c>
    </row>
    <row r="23" spans="1:2" ht="13.5">
      <c r="A23" s="20"/>
      <c r="B23">
        <f t="shared" si="0"/>
      </c>
    </row>
    <row r="24" spans="1:2" ht="13.5">
      <c r="A24" s="20"/>
      <c r="B24">
        <f t="shared" si="0"/>
      </c>
    </row>
    <row r="25" spans="1:2" ht="13.5">
      <c r="A25" s="20"/>
      <c r="B25">
        <f t="shared" si="0"/>
      </c>
    </row>
    <row r="26" spans="1:2" ht="13.5">
      <c r="A26" s="20">
        <v>6</v>
      </c>
      <c r="B26">
        <f t="shared" si="0"/>
      </c>
    </row>
    <row r="27" spans="1:2" ht="13.5">
      <c r="A27" s="20"/>
      <c r="B27">
        <f t="shared" si="0"/>
      </c>
    </row>
    <row r="28" spans="1:2" ht="13.5">
      <c r="A28" s="20"/>
      <c r="B28">
        <f t="shared" si="0"/>
      </c>
    </row>
    <row r="29" spans="1:2" ht="13.5">
      <c r="A29" s="20"/>
      <c r="B29">
        <f t="shared" si="0"/>
      </c>
    </row>
    <row r="30" spans="1:2" ht="13.5">
      <c r="A30" s="20"/>
      <c r="B30">
        <f t="shared" si="0"/>
      </c>
    </row>
    <row r="31" spans="1:2" ht="13.5">
      <c r="A31" s="20">
        <v>7</v>
      </c>
      <c r="B31">
        <f t="shared" si="0"/>
      </c>
    </row>
    <row r="32" spans="1:2" ht="13.5">
      <c r="A32" s="20"/>
      <c r="B32">
        <f t="shared" si="0"/>
      </c>
    </row>
    <row r="33" spans="1:2" ht="13.5">
      <c r="A33" s="20"/>
      <c r="B33">
        <f aca="true" t="shared" si="1" ref="B33:B64">IF(C221=0,"",C221)</f>
      </c>
    </row>
    <row r="34" spans="1:2" ht="13.5">
      <c r="A34" s="20"/>
      <c r="B34">
        <f t="shared" si="1"/>
      </c>
    </row>
    <row r="35" spans="1:2" ht="13.5">
      <c r="A35" s="20"/>
      <c r="B35">
        <f t="shared" si="1"/>
      </c>
    </row>
    <row r="36" spans="1:2" ht="13.5">
      <c r="A36" s="20">
        <v>8</v>
      </c>
      <c r="B36">
        <f t="shared" si="1"/>
      </c>
    </row>
    <row r="37" spans="1:2" ht="13.5">
      <c r="A37" s="20"/>
      <c r="B37">
        <f t="shared" si="1"/>
      </c>
    </row>
    <row r="38" spans="1:2" ht="13.5">
      <c r="A38" s="20"/>
      <c r="B38">
        <f t="shared" si="1"/>
      </c>
    </row>
    <row r="39" spans="1:2" ht="13.5">
      <c r="A39" s="20"/>
      <c r="B39">
        <f t="shared" si="1"/>
      </c>
    </row>
    <row r="40" spans="1:2" ht="13.5">
      <c r="A40" s="20"/>
      <c r="B40">
        <f t="shared" si="1"/>
      </c>
    </row>
    <row r="41" spans="1:2" ht="13.5">
      <c r="A41" s="20">
        <v>9</v>
      </c>
      <c r="B41">
        <f t="shared" si="1"/>
      </c>
    </row>
    <row r="42" spans="1:2" ht="13.5">
      <c r="A42" s="20"/>
      <c r="B42">
        <f t="shared" si="1"/>
      </c>
    </row>
    <row r="43" spans="1:2" ht="13.5">
      <c r="A43" s="20"/>
      <c r="B43">
        <f t="shared" si="1"/>
      </c>
    </row>
    <row r="44" spans="1:2" ht="13.5">
      <c r="A44" s="20"/>
      <c r="B44">
        <f t="shared" si="1"/>
      </c>
    </row>
    <row r="45" spans="1:2" ht="13.5">
      <c r="A45" s="20"/>
      <c r="B45">
        <f t="shared" si="1"/>
      </c>
    </row>
    <row r="46" spans="1:2" ht="13.5">
      <c r="A46" s="20">
        <v>10</v>
      </c>
      <c r="B46">
        <f t="shared" si="1"/>
      </c>
    </row>
    <row r="47" spans="1:2" ht="13.5">
      <c r="A47" s="20"/>
      <c r="B47">
        <f t="shared" si="1"/>
      </c>
    </row>
    <row r="48" spans="1:2" ht="13.5">
      <c r="A48" s="20"/>
      <c r="B48">
        <f t="shared" si="1"/>
      </c>
    </row>
    <row r="49" spans="1:2" ht="13.5">
      <c r="A49" s="20"/>
      <c r="B49">
        <f t="shared" si="1"/>
      </c>
    </row>
    <row r="50" spans="1:2" ht="13.5">
      <c r="A50" s="20"/>
      <c r="B50">
        <f t="shared" si="1"/>
      </c>
    </row>
    <row r="51" spans="1:2" ht="13.5">
      <c r="A51" s="20">
        <v>11</v>
      </c>
      <c r="B51">
        <f t="shared" si="1"/>
      </c>
    </row>
    <row r="52" spans="1:2" ht="13.5">
      <c r="A52" s="20"/>
      <c r="B52">
        <f t="shared" si="1"/>
      </c>
    </row>
    <row r="53" spans="1:2" ht="13.5">
      <c r="A53" s="20"/>
      <c r="B53">
        <f t="shared" si="1"/>
      </c>
    </row>
    <row r="54" spans="1:2" ht="13.5">
      <c r="A54" s="20"/>
      <c r="B54">
        <f t="shared" si="1"/>
      </c>
    </row>
    <row r="55" spans="1:2" ht="13.5">
      <c r="A55" s="20"/>
      <c r="B55">
        <f t="shared" si="1"/>
      </c>
    </row>
    <row r="56" spans="1:2" ht="13.5">
      <c r="A56" s="20">
        <v>12</v>
      </c>
      <c r="B56">
        <f t="shared" si="1"/>
      </c>
    </row>
    <row r="57" spans="1:2" ht="13.5">
      <c r="A57" s="20"/>
      <c r="B57">
        <f t="shared" si="1"/>
      </c>
    </row>
    <row r="58" spans="1:2" ht="13.5">
      <c r="A58" s="20"/>
      <c r="B58">
        <f t="shared" si="1"/>
      </c>
    </row>
    <row r="59" spans="1:2" ht="13.5">
      <c r="A59" s="20"/>
      <c r="B59">
        <f t="shared" si="1"/>
      </c>
    </row>
    <row r="60" spans="1:2" ht="13.5">
      <c r="A60" s="20"/>
      <c r="B60">
        <f t="shared" si="1"/>
      </c>
    </row>
    <row r="61" spans="1:2" ht="13.5">
      <c r="A61" s="20">
        <v>13</v>
      </c>
      <c r="B61">
        <f t="shared" si="1"/>
      </c>
    </row>
    <row r="62" spans="1:2" ht="13.5">
      <c r="A62" s="20"/>
      <c r="B62">
        <f t="shared" si="1"/>
      </c>
    </row>
    <row r="63" spans="1:2" ht="13.5">
      <c r="A63" s="20"/>
      <c r="B63">
        <f t="shared" si="1"/>
      </c>
    </row>
    <row r="64" spans="1:2" ht="13.5">
      <c r="A64" s="20"/>
      <c r="B64">
        <f t="shared" si="1"/>
      </c>
    </row>
    <row r="65" spans="1:2" ht="13.5">
      <c r="A65" s="20"/>
      <c r="B65">
        <f aca="true" t="shared" si="2" ref="B65:B96">IF(C253=0,"",C253)</f>
      </c>
    </row>
    <row r="66" spans="1:2" ht="13.5">
      <c r="A66" s="20">
        <v>14</v>
      </c>
      <c r="B66">
        <f t="shared" si="2"/>
      </c>
    </row>
    <row r="67" spans="1:2" ht="13.5">
      <c r="A67" s="20"/>
      <c r="B67">
        <f t="shared" si="2"/>
      </c>
    </row>
    <row r="68" spans="1:2" ht="13.5">
      <c r="A68" s="20"/>
      <c r="B68">
        <f t="shared" si="2"/>
      </c>
    </row>
    <row r="69" spans="1:2" ht="13.5">
      <c r="A69" s="20"/>
      <c r="B69">
        <f t="shared" si="2"/>
      </c>
    </row>
    <row r="70" spans="1:2" ht="13.5">
      <c r="A70" s="20"/>
      <c r="B70">
        <f t="shared" si="2"/>
      </c>
    </row>
    <row r="71" spans="1:2" ht="13.5">
      <c r="A71" s="20">
        <v>15</v>
      </c>
      <c r="B71">
        <f t="shared" si="2"/>
      </c>
    </row>
    <row r="72" spans="1:2" ht="13.5">
      <c r="A72" s="20"/>
      <c r="B72">
        <f t="shared" si="2"/>
      </c>
    </row>
    <row r="73" spans="1:2" ht="13.5">
      <c r="A73" s="20"/>
      <c r="B73">
        <f t="shared" si="2"/>
      </c>
    </row>
    <row r="74" spans="1:2" ht="13.5">
      <c r="A74" s="20"/>
      <c r="B74">
        <f t="shared" si="2"/>
      </c>
    </row>
    <row r="75" spans="1:2" ht="13.5">
      <c r="A75" s="20"/>
      <c r="B75">
        <f t="shared" si="2"/>
      </c>
    </row>
    <row r="76" spans="1:2" ht="13.5">
      <c r="A76" s="20">
        <v>16</v>
      </c>
      <c r="B76">
        <f t="shared" si="2"/>
      </c>
    </row>
    <row r="77" spans="1:2" ht="13.5">
      <c r="A77" s="20"/>
      <c r="B77">
        <f t="shared" si="2"/>
      </c>
    </row>
    <row r="78" spans="1:2" ht="13.5">
      <c r="A78" s="20"/>
      <c r="B78">
        <f t="shared" si="2"/>
      </c>
    </row>
    <row r="79" spans="1:2" ht="13.5">
      <c r="A79" s="20"/>
      <c r="B79">
        <f t="shared" si="2"/>
      </c>
    </row>
    <row r="80" spans="1:2" ht="13.5">
      <c r="A80" s="20"/>
      <c r="B80">
        <f t="shared" si="2"/>
      </c>
    </row>
    <row r="81" spans="1:2" ht="13.5">
      <c r="A81" s="20">
        <v>17</v>
      </c>
      <c r="B81">
        <f t="shared" si="2"/>
      </c>
    </row>
    <row r="82" spans="1:2" ht="13.5">
      <c r="A82" s="20"/>
      <c r="B82">
        <f t="shared" si="2"/>
      </c>
    </row>
    <row r="83" spans="1:2" ht="13.5">
      <c r="A83" s="20"/>
      <c r="B83">
        <f t="shared" si="2"/>
      </c>
    </row>
    <row r="84" spans="1:2" ht="13.5">
      <c r="A84" s="20"/>
      <c r="B84">
        <f t="shared" si="2"/>
      </c>
    </row>
    <row r="85" spans="1:2" ht="13.5">
      <c r="A85" s="20"/>
      <c r="B85">
        <f t="shared" si="2"/>
      </c>
    </row>
    <row r="86" spans="1:2" ht="13.5">
      <c r="A86" s="20">
        <v>18</v>
      </c>
      <c r="B86">
        <f t="shared" si="2"/>
      </c>
    </row>
    <row r="87" spans="1:2" ht="13.5">
      <c r="A87" s="20"/>
      <c r="B87">
        <f t="shared" si="2"/>
      </c>
    </row>
    <row r="88" spans="1:2" ht="13.5">
      <c r="A88" s="20"/>
      <c r="B88">
        <f t="shared" si="2"/>
      </c>
    </row>
    <row r="89" spans="1:2" ht="13.5">
      <c r="A89" s="20"/>
      <c r="B89">
        <f t="shared" si="2"/>
      </c>
    </row>
    <row r="90" spans="1:2" ht="13.5">
      <c r="A90" s="20"/>
      <c r="B90">
        <f t="shared" si="2"/>
      </c>
    </row>
    <row r="91" spans="1:2" ht="13.5">
      <c r="A91" s="20">
        <v>19</v>
      </c>
      <c r="B91">
        <f t="shared" si="2"/>
      </c>
    </row>
    <row r="92" spans="1:2" ht="13.5">
      <c r="A92" s="20"/>
      <c r="B92">
        <f t="shared" si="2"/>
      </c>
    </row>
    <row r="93" spans="1:2" ht="13.5">
      <c r="A93" s="20"/>
      <c r="B93">
        <f t="shared" si="2"/>
      </c>
    </row>
    <row r="94" spans="1:2" ht="13.5">
      <c r="A94" s="20"/>
      <c r="B94">
        <f t="shared" si="2"/>
      </c>
    </row>
    <row r="95" spans="1:2" ht="13.5">
      <c r="A95" s="20"/>
      <c r="B95">
        <f t="shared" si="2"/>
      </c>
    </row>
    <row r="96" spans="1:2" ht="13.5">
      <c r="A96" s="20">
        <v>20</v>
      </c>
      <c r="B96">
        <f t="shared" si="2"/>
      </c>
    </row>
    <row r="97" spans="1:2" ht="13.5">
      <c r="A97" s="20"/>
      <c r="B97">
        <f aca="true" t="shared" si="3" ref="B97:B125">IF(C285=0,"",C285)</f>
      </c>
    </row>
    <row r="98" spans="1:2" ht="13.5">
      <c r="A98" s="20"/>
      <c r="B98">
        <f t="shared" si="3"/>
      </c>
    </row>
    <row r="99" spans="1:2" ht="13.5">
      <c r="A99" s="20"/>
      <c r="B99">
        <f t="shared" si="3"/>
      </c>
    </row>
    <row r="100" spans="1:2" ht="13.5">
      <c r="A100" s="20"/>
      <c r="B100">
        <f t="shared" si="3"/>
      </c>
    </row>
    <row r="101" spans="1:2" ht="13.5">
      <c r="A101" s="20">
        <v>21</v>
      </c>
      <c r="B101">
        <f t="shared" si="3"/>
      </c>
    </row>
    <row r="102" spans="1:2" ht="13.5">
      <c r="A102" s="20"/>
      <c r="B102">
        <f t="shared" si="3"/>
      </c>
    </row>
    <row r="103" spans="1:2" ht="13.5">
      <c r="A103" s="20"/>
      <c r="B103">
        <f t="shared" si="3"/>
      </c>
    </row>
    <row r="104" spans="1:2" ht="13.5">
      <c r="A104" s="20"/>
      <c r="B104">
        <f t="shared" si="3"/>
      </c>
    </row>
    <row r="105" spans="1:2" ht="13.5">
      <c r="A105" s="20"/>
      <c r="B105">
        <f t="shared" si="3"/>
      </c>
    </row>
    <row r="106" spans="1:2" ht="13.5">
      <c r="A106" s="20">
        <v>22</v>
      </c>
      <c r="B106">
        <f t="shared" si="3"/>
      </c>
    </row>
    <row r="107" spans="1:2" ht="13.5">
      <c r="A107" s="20"/>
      <c r="B107">
        <f t="shared" si="3"/>
      </c>
    </row>
    <row r="108" spans="1:2" ht="13.5">
      <c r="A108" s="20"/>
      <c r="B108">
        <f t="shared" si="3"/>
      </c>
    </row>
    <row r="109" spans="1:2" ht="13.5">
      <c r="A109" s="20"/>
      <c r="B109">
        <f t="shared" si="3"/>
      </c>
    </row>
    <row r="110" spans="1:2" ht="13.5">
      <c r="A110" s="20"/>
      <c r="B110">
        <f t="shared" si="3"/>
      </c>
    </row>
    <row r="111" spans="1:2" ht="13.5">
      <c r="A111" s="20">
        <v>23</v>
      </c>
      <c r="B111">
        <f t="shared" si="3"/>
      </c>
    </row>
    <row r="112" spans="1:2" ht="13.5">
      <c r="A112" s="20"/>
      <c r="B112">
        <f t="shared" si="3"/>
      </c>
    </row>
    <row r="113" spans="1:2" ht="13.5">
      <c r="A113" s="20"/>
      <c r="B113">
        <f t="shared" si="3"/>
      </c>
    </row>
    <row r="114" spans="1:2" ht="13.5">
      <c r="A114" s="20"/>
      <c r="B114">
        <f t="shared" si="3"/>
      </c>
    </row>
    <row r="115" spans="1:2" ht="13.5">
      <c r="A115" s="20"/>
      <c r="B115">
        <f t="shared" si="3"/>
      </c>
    </row>
    <row r="116" spans="1:2" ht="13.5">
      <c r="A116" s="20">
        <v>24</v>
      </c>
      <c r="B116">
        <f t="shared" si="3"/>
      </c>
    </row>
    <row r="117" spans="1:2" ht="13.5">
      <c r="A117" s="20"/>
      <c r="B117">
        <f t="shared" si="3"/>
      </c>
    </row>
    <row r="118" spans="1:2" ht="13.5">
      <c r="A118" s="20"/>
      <c r="B118">
        <f t="shared" si="3"/>
      </c>
    </row>
    <row r="119" spans="1:2" ht="13.5">
      <c r="A119" s="20"/>
      <c r="B119">
        <f t="shared" si="3"/>
      </c>
    </row>
    <row r="120" spans="1:2" ht="13.5">
      <c r="A120" s="20"/>
      <c r="B120">
        <f t="shared" si="3"/>
      </c>
    </row>
    <row r="121" spans="1:2" ht="13.5">
      <c r="A121" s="20">
        <v>25</v>
      </c>
      <c r="B121">
        <f t="shared" si="3"/>
      </c>
    </row>
    <row r="122" ht="13.5">
      <c r="B122">
        <f t="shared" si="3"/>
      </c>
    </row>
    <row r="123" ht="13.5">
      <c r="B123">
        <f t="shared" si="3"/>
      </c>
    </row>
    <row r="124" ht="13.5">
      <c r="B124">
        <f t="shared" si="3"/>
      </c>
    </row>
    <row r="125" ht="13.5">
      <c r="B125">
        <f t="shared" si="3"/>
      </c>
    </row>
    <row r="126" spans="1:18" s="11" customFormat="1" ht="13.5" hidden="1">
      <c r="A126" s="17"/>
      <c r="B126" s="11" t="s">
        <v>11</v>
      </c>
      <c r="C126" s="11" t="s">
        <v>11</v>
      </c>
      <c r="D126" s="11" t="s">
        <v>11</v>
      </c>
      <c r="E126" s="11" t="s">
        <v>22</v>
      </c>
      <c r="G126" s="11" t="s">
        <v>22</v>
      </c>
      <c r="I126" s="11" t="s">
        <v>22</v>
      </c>
      <c r="J126" s="11" t="s">
        <v>23</v>
      </c>
      <c r="K126" s="11" t="s">
        <v>11</v>
      </c>
      <c r="L126" s="11" t="s">
        <v>12</v>
      </c>
      <c r="M126" s="11" t="s">
        <v>13</v>
      </c>
      <c r="N126" s="11" t="s">
        <v>24</v>
      </c>
      <c r="O126" s="11" t="s">
        <v>22</v>
      </c>
      <c r="P126" s="11" t="s">
        <v>17</v>
      </c>
      <c r="R126" s="11" t="s">
        <v>10</v>
      </c>
    </row>
    <row r="127" spans="1:22" ht="13.5" hidden="1">
      <c r="A127">
        <v>1</v>
      </c>
      <c r="B127" s="16">
        <f>'語彙表'!E4</f>
        <v>0</v>
      </c>
      <c r="C127" s="16">
        <f>'語彙表'!F4</f>
        <v>0</v>
      </c>
      <c r="D127" s="16">
        <f>'語彙表'!G4</f>
        <v>0</v>
      </c>
      <c r="E127" s="16">
        <f>IF(B127=0,"",B127)</f>
      </c>
      <c r="F127" s="16">
        <f>IF(C127=0,"",",")</f>
      </c>
      <c r="G127" s="16">
        <f>IF(C127=0,"",C127)</f>
      </c>
      <c r="H127" s="16">
        <f>IF(D127=0,"",",")</f>
      </c>
      <c r="I127" s="16">
        <f>IF(D127=0,"",D127)</f>
      </c>
      <c r="J127">
        <f>E127&amp;F127&amp;G127&amp;H127&amp;I127</f>
      </c>
      <c r="K127" s="16">
        <f>'語彙表'!B4</f>
        <v>0</v>
      </c>
      <c r="L127">
        <f ca="1">RAND()</f>
        <v>0.6466001462417212</v>
      </c>
      <c r="M127">
        <f>RANK(L127,$L$127:$L$151)</f>
        <v>7</v>
      </c>
      <c r="N127">
        <f aca="true" t="shared" si="4" ref="N127:N151">VLOOKUP(M127,$A$127:$J$151,10,FALSE)</f>
      </c>
      <c r="O127">
        <f>IF(N127="",0,1)</f>
        <v>0</v>
      </c>
      <c r="P127">
        <f>SUM($O$127:O127)</f>
        <v>0</v>
      </c>
      <c r="Q127">
        <f>N127</f>
      </c>
      <c r="R127" t="e">
        <f>VLOOKUP(A127,$P$127:$Q$151,2,FALSE)</f>
        <v>#N/A</v>
      </c>
      <c r="S127" t="e">
        <f>VLOOKUP(R127,$J$127:$K$151,2,FALSE)</f>
        <v>#N/A</v>
      </c>
      <c r="T127">
        <f>IF(ISERROR(R127),1,0)</f>
        <v>1</v>
      </c>
      <c r="U127">
        <f>SUM($T$127:T127)</f>
        <v>1</v>
      </c>
      <c r="V127" t="e">
        <f>IF(U127=0,R127,VLOOKUP(U127,$A$127:$R$151,18,FALSE))</f>
        <v>#N/A</v>
      </c>
    </row>
    <row r="128" spans="1:22" ht="13.5" hidden="1">
      <c r="A128">
        <v>2</v>
      </c>
      <c r="B128" s="16">
        <f>'語彙表'!E5</f>
        <v>0</v>
      </c>
      <c r="C128" s="16">
        <f>'語彙表'!F5</f>
        <v>0</v>
      </c>
      <c r="D128" s="16">
        <f>'語彙表'!G5</f>
        <v>0</v>
      </c>
      <c r="E128" s="16">
        <f aca="true" t="shared" si="5" ref="E128:E151">IF(B128=0,"",B128)</f>
      </c>
      <c r="F128" s="16">
        <f aca="true" t="shared" si="6" ref="F128:F151">IF(C128=0,"",",")</f>
      </c>
      <c r="G128" s="16">
        <f aca="true" t="shared" si="7" ref="G128:G151">IF(C128=0,"",C128)</f>
      </c>
      <c r="H128" s="16">
        <f aca="true" t="shared" si="8" ref="H128:H150">IF(D128=0,"",",")</f>
      </c>
      <c r="I128" s="16">
        <f aca="true" t="shared" si="9" ref="I128:I151">IF(D128=0,"",D128)</f>
      </c>
      <c r="J128">
        <f aca="true" t="shared" si="10" ref="J128:J151">E128&amp;F128&amp;G128&amp;H128&amp;I128</f>
      </c>
      <c r="K128" s="16">
        <f>'語彙表'!B5</f>
        <v>0</v>
      </c>
      <c r="L128">
        <f aca="true" ca="1" t="shared" si="11" ref="L128:L151">RAND()</f>
        <v>0.4713632399443064</v>
      </c>
      <c r="M128">
        <f aca="true" t="shared" si="12" ref="M128:M151">RANK(L128,$L$127:$L$151)</f>
        <v>12</v>
      </c>
      <c r="N128">
        <f t="shared" si="4"/>
      </c>
      <c r="O128">
        <f aca="true" t="shared" si="13" ref="O128:O151">IF(N128="",0,1)</f>
        <v>0</v>
      </c>
      <c r="P128">
        <f>SUM($O$127:O128)</f>
        <v>0</v>
      </c>
      <c r="Q128">
        <f aca="true" t="shared" si="14" ref="Q128:Q151">N128</f>
      </c>
      <c r="R128" t="e">
        <f aca="true" t="shared" si="15" ref="R128:R151">VLOOKUP(A128,$P$127:$Q$151,2,FALSE)</f>
        <v>#N/A</v>
      </c>
      <c r="S128" t="e">
        <f aca="true" t="shared" si="16" ref="S128:S151">VLOOKUP(R128,$J$127:$K$151,2,FALSE)</f>
        <v>#N/A</v>
      </c>
      <c r="T128">
        <f aca="true" t="shared" si="17" ref="T128:T151">IF(ISERROR(R128),1,0)</f>
        <v>1</v>
      </c>
      <c r="U128">
        <f>SUM($T$127:T128)</f>
        <v>2</v>
      </c>
      <c r="V128" t="e">
        <f aca="true" t="shared" si="18" ref="V128:V154">IF(U128=0,R128,VLOOKUP(U128,$A$127:$R$151,18,FALSE))</f>
        <v>#N/A</v>
      </c>
    </row>
    <row r="129" spans="1:22" ht="13.5" hidden="1">
      <c r="A129">
        <v>3</v>
      </c>
      <c r="B129" s="16">
        <f>'語彙表'!E6</f>
        <v>0</v>
      </c>
      <c r="C129" s="16">
        <f>'語彙表'!F6</f>
        <v>0</v>
      </c>
      <c r="D129" s="16">
        <f>'語彙表'!G6</f>
        <v>0</v>
      </c>
      <c r="E129" s="16">
        <f t="shared" si="5"/>
      </c>
      <c r="F129" s="16">
        <f t="shared" si="6"/>
      </c>
      <c r="G129" s="16">
        <f t="shared" si="7"/>
      </c>
      <c r="H129" s="16">
        <f t="shared" si="8"/>
      </c>
      <c r="I129" s="16">
        <f t="shared" si="9"/>
      </c>
      <c r="J129">
        <f t="shared" si="10"/>
      </c>
      <c r="K129" s="16">
        <f>'語彙表'!B6</f>
        <v>0</v>
      </c>
      <c r="L129">
        <f ca="1" t="shared" si="11"/>
        <v>0.4697064930331569</v>
      </c>
      <c r="M129">
        <f t="shared" si="12"/>
        <v>13</v>
      </c>
      <c r="N129">
        <f t="shared" si="4"/>
      </c>
      <c r="O129">
        <f t="shared" si="13"/>
        <v>0</v>
      </c>
      <c r="P129">
        <f>SUM($O$127:O129)</f>
        <v>0</v>
      </c>
      <c r="Q129">
        <f t="shared" si="14"/>
      </c>
      <c r="R129" t="e">
        <f t="shared" si="15"/>
        <v>#N/A</v>
      </c>
      <c r="S129" t="e">
        <f t="shared" si="16"/>
        <v>#N/A</v>
      </c>
      <c r="T129">
        <f t="shared" si="17"/>
        <v>1</v>
      </c>
      <c r="U129">
        <f>SUM($T$127:T129)</f>
        <v>3</v>
      </c>
      <c r="V129" t="e">
        <f t="shared" si="18"/>
        <v>#N/A</v>
      </c>
    </row>
    <row r="130" spans="1:22" ht="13.5" hidden="1">
      <c r="A130">
        <v>4</v>
      </c>
      <c r="B130" s="16">
        <f>'語彙表'!E7</f>
        <v>0</v>
      </c>
      <c r="C130" s="16">
        <f>'語彙表'!F7</f>
        <v>0</v>
      </c>
      <c r="D130" s="16">
        <f>'語彙表'!G7</f>
        <v>0</v>
      </c>
      <c r="E130" s="16">
        <f t="shared" si="5"/>
      </c>
      <c r="F130" s="16">
        <f t="shared" si="6"/>
      </c>
      <c r="G130" s="16">
        <f t="shared" si="7"/>
      </c>
      <c r="H130" s="16">
        <f t="shared" si="8"/>
      </c>
      <c r="I130" s="16">
        <f t="shared" si="9"/>
      </c>
      <c r="J130">
        <f t="shared" si="10"/>
      </c>
      <c r="K130" s="16">
        <f>'語彙表'!B7</f>
        <v>0</v>
      </c>
      <c r="L130">
        <f ca="1" t="shared" si="11"/>
        <v>0.1987950786341539</v>
      </c>
      <c r="M130">
        <f t="shared" si="12"/>
        <v>18</v>
      </c>
      <c r="N130">
        <f t="shared" si="4"/>
      </c>
      <c r="O130">
        <f t="shared" si="13"/>
        <v>0</v>
      </c>
      <c r="P130">
        <f>SUM($O$127:O130)</f>
        <v>0</v>
      </c>
      <c r="Q130">
        <f t="shared" si="14"/>
      </c>
      <c r="R130" t="e">
        <f t="shared" si="15"/>
        <v>#N/A</v>
      </c>
      <c r="S130" t="e">
        <f t="shared" si="16"/>
        <v>#N/A</v>
      </c>
      <c r="T130">
        <f t="shared" si="17"/>
        <v>1</v>
      </c>
      <c r="U130">
        <f>SUM($T$127:T130)</f>
        <v>4</v>
      </c>
      <c r="V130" t="e">
        <f t="shared" si="18"/>
        <v>#N/A</v>
      </c>
    </row>
    <row r="131" spans="1:22" ht="13.5" hidden="1">
      <c r="A131">
        <v>5</v>
      </c>
      <c r="B131" s="16">
        <f>'語彙表'!E8</f>
        <v>0</v>
      </c>
      <c r="C131" s="16">
        <f>'語彙表'!F8</f>
        <v>0</v>
      </c>
      <c r="D131" s="16">
        <f>'語彙表'!G8</f>
        <v>0</v>
      </c>
      <c r="E131" s="16">
        <f t="shared" si="5"/>
      </c>
      <c r="F131" s="16">
        <f t="shared" si="6"/>
      </c>
      <c r="G131" s="16">
        <f t="shared" si="7"/>
      </c>
      <c r="H131" s="16">
        <f t="shared" si="8"/>
      </c>
      <c r="I131" s="16">
        <f t="shared" si="9"/>
      </c>
      <c r="J131">
        <f t="shared" si="10"/>
      </c>
      <c r="K131" s="16">
        <f>'語彙表'!B8</f>
        <v>0</v>
      </c>
      <c r="L131">
        <f ca="1" t="shared" si="11"/>
        <v>0.5777942660255502</v>
      </c>
      <c r="M131">
        <f t="shared" si="12"/>
        <v>8</v>
      </c>
      <c r="N131">
        <f t="shared" si="4"/>
      </c>
      <c r="O131">
        <f t="shared" si="13"/>
        <v>0</v>
      </c>
      <c r="P131">
        <f>SUM($O$127:O131)</f>
        <v>0</v>
      </c>
      <c r="Q131">
        <f t="shared" si="14"/>
      </c>
      <c r="R131" t="e">
        <f t="shared" si="15"/>
        <v>#N/A</v>
      </c>
      <c r="S131" t="e">
        <f t="shared" si="16"/>
        <v>#N/A</v>
      </c>
      <c r="T131">
        <f t="shared" si="17"/>
        <v>1</v>
      </c>
      <c r="U131">
        <f>SUM($T$127:T131)</f>
        <v>5</v>
      </c>
      <c r="V131" t="e">
        <f t="shared" si="18"/>
        <v>#N/A</v>
      </c>
    </row>
    <row r="132" spans="1:22" ht="13.5" hidden="1">
      <c r="A132">
        <v>6</v>
      </c>
      <c r="B132" s="16">
        <f>'語彙表'!E9</f>
        <v>0</v>
      </c>
      <c r="C132" s="16">
        <f>'語彙表'!F9</f>
        <v>0</v>
      </c>
      <c r="D132" s="16">
        <f>'語彙表'!G9</f>
        <v>0</v>
      </c>
      <c r="E132" s="16">
        <f t="shared" si="5"/>
      </c>
      <c r="F132" s="16">
        <f t="shared" si="6"/>
      </c>
      <c r="G132" s="16">
        <f t="shared" si="7"/>
      </c>
      <c r="H132" s="16">
        <f t="shared" si="8"/>
      </c>
      <c r="I132" s="16">
        <f t="shared" si="9"/>
      </c>
      <c r="J132">
        <f t="shared" si="10"/>
      </c>
      <c r="K132" s="16">
        <f>'語彙表'!B9</f>
        <v>0</v>
      </c>
      <c r="L132">
        <f ca="1" t="shared" si="11"/>
        <v>0.7288136369282574</v>
      </c>
      <c r="M132">
        <f t="shared" si="12"/>
        <v>5</v>
      </c>
      <c r="N132">
        <f t="shared" si="4"/>
      </c>
      <c r="O132">
        <f t="shared" si="13"/>
        <v>0</v>
      </c>
      <c r="P132">
        <f>SUM($O$127:O132)</f>
        <v>0</v>
      </c>
      <c r="Q132">
        <f t="shared" si="14"/>
      </c>
      <c r="R132" t="e">
        <f t="shared" si="15"/>
        <v>#N/A</v>
      </c>
      <c r="S132" t="e">
        <f t="shared" si="16"/>
        <v>#N/A</v>
      </c>
      <c r="T132">
        <f t="shared" si="17"/>
        <v>1</v>
      </c>
      <c r="U132">
        <f>SUM($T$127:T132)</f>
        <v>6</v>
      </c>
      <c r="V132" t="e">
        <f t="shared" si="18"/>
        <v>#N/A</v>
      </c>
    </row>
    <row r="133" spans="1:22" ht="13.5" hidden="1">
      <c r="A133">
        <v>7</v>
      </c>
      <c r="B133" s="16">
        <f>'語彙表'!E10</f>
        <v>0</v>
      </c>
      <c r="C133" s="16">
        <f>'語彙表'!F10</f>
        <v>0</v>
      </c>
      <c r="D133" s="16">
        <f>'語彙表'!G10</f>
        <v>0</v>
      </c>
      <c r="E133" s="16">
        <f t="shared" si="5"/>
      </c>
      <c r="F133" s="16">
        <f t="shared" si="6"/>
      </c>
      <c r="G133" s="16">
        <f t="shared" si="7"/>
      </c>
      <c r="H133" s="16">
        <f t="shared" si="8"/>
      </c>
      <c r="I133" s="16">
        <f t="shared" si="9"/>
      </c>
      <c r="J133">
        <f t="shared" si="10"/>
      </c>
      <c r="K133" s="16">
        <f>'語彙表'!B10</f>
        <v>0</v>
      </c>
      <c r="L133">
        <f ca="1" t="shared" si="11"/>
        <v>0.8900552724159478</v>
      </c>
      <c r="M133">
        <f t="shared" si="12"/>
        <v>2</v>
      </c>
      <c r="N133">
        <f t="shared" si="4"/>
      </c>
      <c r="O133">
        <f t="shared" si="13"/>
        <v>0</v>
      </c>
      <c r="P133">
        <f>SUM($O$127:O133)</f>
        <v>0</v>
      </c>
      <c r="Q133">
        <f t="shared" si="14"/>
      </c>
      <c r="R133" t="e">
        <f t="shared" si="15"/>
        <v>#N/A</v>
      </c>
      <c r="S133" t="e">
        <f t="shared" si="16"/>
        <v>#N/A</v>
      </c>
      <c r="T133">
        <f t="shared" si="17"/>
        <v>1</v>
      </c>
      <c r="U133">
        <f>SUM($T$127:T133)</f>
        <v>7</v>
      </c>
      <c r="V133" t="e">
        <f t="shared" si="18"/>
        <v>#N/A</v>
      </c>
    </row>
    <row r="134" spans="1:22" ht="13.5" hidden="1">
      <c r="A134">
        <v>8</v>
      </c>
      <c r="B134" s="16">
        <f>'語彙表'!E11</f>
        <v>0</v>
      </c>
      <c r="C134" s="16">
        <f>'語彙表'!F11</f>
        <v>0</v>
      </c>
      <c r="D134" s="16">
        <f>'語彙表'!G11</f>
        <v>0</v>
      </c>
      <c r="E134" s="16">
        <f t="shared" si="5"/>
      </c>
      <c r="F134" s="16">
        <f t="shared" si="6"/>
      </c>
      <c r="G134" s="16">
        <f t="shared" si="7"/>
      </c>
      <c r="H134" s="16">
        <f t="shared" si="8"/>
      </c>
      <c r="I134" s="16">
        <f t="shared" si="9"/>
      </c>
      <c r="J134">
        <f t="shared" si="10"/>
      </c>
      <c r="K134" s="16">
        <f>'語彙表'!B11</f>
        <v>0</v>
      </c>
      <c r="L134">
        <f ca="1" t="shared" si="11"/>
        <v>0.444157397023738</v>
      </c>
      <c r="M134">
        <f t="shared" si="12"/>
        <v>14</v>
      </c>
      <c r="N134">
        <f t="shared" si="4"/>
      </c>
      <c r="O134">
        <f t="shared" si="13"/>
        <v>0</v>
      </c>
      <c r="P134">
        <f>SUM($O$127:O134)</f>
        <v>0</v>
      </c>
      <c r="Q134">
        <f t="shared" si="14"/>
      </c>
      <c r="R134" t="e">
        <f t="shared" si="15"/>
        <v>#N/A</v>
      </c>
      <c r="S134" t="e">
        <f t="shared" si="16"/>
        <v>#N/A</v>
      </c>
      <c r="T134">
        <f t="shared" si="17"/>
        <v>1</v>
      </c>
      <c r="U134">
        <f>SUM($T$127:T134)</f>
        <v>8</v>
      </c>
      <c r="V134" t="e">
        <f t="shared" si="18"/>
        <v>#N/A</v>
      </c>
    </row>
    <row r="135" spans="1:22" ht="13.5" hidden="1">
      <c r="A135">
        <v>9</v>
      </c>
      <c r="B135" s="16">
        <f>'語彙表'!E12</f>
        <v>0</v>
      </c>
      <c r="C135" s="16">
        <f>'語彙表'!F12</f>
        <v>0</v>
      </c>
      <c r="D135" s="16">
        <f>'語彙表'!G12</f>
        <v>0</v>
      </c>
      <c r="E135" s="16">
        <f t="shared" si="5"/>
      </c>
      <c r="F135" s="16">
        <f t="shared" si="6"/>
      </c>
      <c r="G135" s="16">
        <f t="shared" si="7"/>
      </c>
      <c r="H135" s="16">
        <f t="shared" si="8"/>
      </c>
      <c r="I135" s="16">
        <f t="shared" si="9"/>
      </c>
      <c r="J135">
        <f t="shared" si="10"/>
      </c>
      <c r="K135" s="16">
        <f>'語彙表'!B12</f>
        <v>0</v>
      </c>
      <c r="L135">
        <f ca="1" t="shared" si="11"/>
        <v>0.281123170131103</v>
      </c>
      <c r="M135">
        <f t="shared" si="12"/>
        <v>17</v>
      </c>
      <c r="N135">
        <f t="shared" si="4"/>
      </c>
      <c r="O135">
        <f t="shared" si="13"/>
        <v>0</v>
      </c>
      <c r="P135">
        <f>SUM($O$127:O135)</f>
        <v>0</v>
      </c>
      <c r="Q135">
        <f t="shared" si="14"/>
      </c>
      <c r="R135" t="e">
        <f t="shared" si="15"/>
        <v>#N/A</v>
      </c>
      <c r="S135" t="e">
        <f t="shared" si="16"/>
        <v>#N/A</v>
      </c>
      <c r="T135">
        <f t="shared" si="17"/>
        <v>1</v>
      </c>
      <c r="U135">
        <f>SUM($T$127:T135)</f>
        <v>9</v>
      </c>
      <c r="V135" t="e">
        <f t="shared" si="18"/>
        <v>#N/A</v>
      </c>
    </row>
    <row r="136" spans="1:22" ht="13.5" hidden="1">
      <c r="A136">
        <v>10</v>
      </c>
      <c r="B136" s="16">
        <f>'語彙表'!E13</f>
        <v>0</v>
      </c>
      <c r="C136" s="16">
        <f>'語彙表'!F13</f>
        <v>0</v>
      </c>
      <c r="D136" s="16">
        <f>'語彙表'!G13</f>
        <v>0</v>
      </c>
      <c r="E136" s="16">
        <f t="shared" si="5"/>
      </c>
      <c r="F136" s="16">
        <f t="shared" si="6"/>
      </c>
      <c r="G136" s="16">
        <f t="shared" si="7"/>
      </c>
      <c r="H136" s="16">
        <f t="shared" si="8"/>
      </c>
      <c r="I136" s="16">
        <f t="shared" si="9"/>
      </c>
      <c r="J136">
        <f t="shared" si="10"/>
      </c>
      <c r="K136" s="16">
        <f>'語彙表'!B13</f>
        <v>0</v>
      </c>
      <c r="L136">
        <f ca="1" t="shared" si="11"/>
        <v>0.1219808575625152</v>
      </c>
      <c r="M136">
        <f t="shared" si="12"/>
        <v>23</v>
      </c>
      <c r="N136">
        <f t="shared" si="4"/>
      </c>
      <c r="O136">
        <f t="shared" si="13"/>
        <v>0</v>
      </c>
      <c r="P136">
        <f>SUM($O$127:O136)</f>
        <v>0</v>
      </c>
      <c r="Q136">
        <f t="shared" si="14"/>
      </c>
      <c r="R136" t="e">
        <f t="shared" si="15"/>
        <v>#N/A</v>
      </c>
      <c r="S136" t="e">
        <f t="shared" si="16"/>
        <v>#N/A</v>
      </c>
      <c r="T136">
        <f t="shared" si="17"/>
        <v>1</v>
      </c>
      <c r="U136">
        <f>SUM($T$127:T136)</f>
        <v>10</v>
      </c>
      <c r="V136" t="e">
        <f t="shared" si="18"/>
        <v>#N/A</v>
      </c>
    </row>
    <row r="137" spans="1:22" ht="13.5" hidden="1">
      <c r="A137">
        <v>11</v>
      </c>
      <c r="B137" s="16">
        <f>'語彙表'!E14</f>
        <v>0</v>
      </c>
      <c r="C137" s="16">
        <f>'語彙表'!F14</f>
        <v>0</v>
      </c>
      <c r="D137" s="16">
        <f>'語彙表'!G14</f>
        <v>0</v>
      </c>
      <c r="E137" s="16">
        <f t="shared" si="5"/>
      </c>
      <c r="F137" s="16">
        <f t="shared" si="6"/>
      </c>
      <c r="G137" s="16">
        <f t="shared" si="7"/>
      </c>
      <c r="H137" s="16">
        <f t="shared" si="8"/>
      </c>
      <c r="I137" s="16">
        <f t="shared" si="9"/>
      </c>
      <c r="J137">
        <f t="shared" si="10"/>
      </c>
      <c r="K137" s="16">
        <f>'語彙表'!B14</f>
        <v>0</v>
      </c>
      <c r="L137">
        <f ca="1" t="shared" si="11"/>
        <v>0.18532912146177116</v>
      </c>
      <c r="M137">
        <f t="shared" si="12"/>
        <v>20</v>
      </c>
      <c r="N137">
        <f t="shared" si="4"/>
      </c>
      <c r="O137">
        <f t="shared" si="13"/>
        <v>0</v>
      </c>
      <c r="P137">
        <f>SUM($O$127:O137)</f>
        <v>0</v>
      </c>
      <c r="Q137">
        <f t="shared" si="14"/>
      </c>
      <c r="R137" t="e">
        <f t="shared" si="15"/>
        <v>#N/A</v>
      </c>
      <c r="S137" t="e">
        <f t="shared" si="16"/>
        <v>#N/A</v>
      </c>
      <c r="T137">
        <f t="shared" si="17"/>
        <v>1</v>
      </c>
      <c r="U137">
        <f>SUM($T$127:T137)</f>
        <v>11</v>
      </c>
      <c r="V137" t="e">
        <f t="shared" si="18"/>
        <v>#N/A</v>
      </c>
    </row>
    <row r="138" spans="1:22" ht="13.5" hidden="1">
      <c r="A138">
        <v>12</v>
      </c>
      <c r="B138" s="16">
        <f>'語彙表'!E15</f>
        <v>0</v>
      </c>
      <c r="C138" s="16">
        <f>'語彙表'!F15</f>
        <v>0</v>
      </c>
      <c r="D138" s="16">
        <f>'語彙表'!G15</f>
        <v>0</v>
      </c>
      <c r="E138" s="16">
        <f t="shared" si="5"/>
      </c>
      <c r="F138" s="16">
        <f t="shared" si="6"/>
      </c>
      <c r="G138" s="16">
        <f t="shared" si="7"/>
      </c>
      <c r="H138" s="16">
        <f t="shared" si="8"/>
      </c>
      <c r="I138" s="16">
        <f t="shared" si="9"/>
      </c>
      <c r="J138">
        <f t="shared" si="10"/>
      </c>
      <c r="K138" s="16">
        <f>'語彙表'!B15</f>
        <v>0</v>
      </c>
      <c r="L138">
        <f ca="1" t="shared" si="11"/>
        <v>0.3286288760545861</v>
      </c>
      <c r="M138">
        <f t="shared" si="12"/>
        <v>15</v>
      </c>
      <c r="N138">
        <f t="shared" si="4"/>
      </c>
      <c r="O138">
        <f t="shared" si="13"/>
        <v>0</v>
      </c>
      <c r="P138">
        <f>SUM($O$127:O138)</f>
        <v>0</v>
      </c>
      <c r="Q138">
        <f t="shared" si="14"/>
      </c>
      <c r="R138" t="e">
        <f t="shared" si="15"/>
        <v>#N/A</v>
      </c>
      <c r="S138" t="e">
        <f t="shared" si="16"/>
        <v>#N/A</v>
      </c>
      <c r="T138">
        <f t="shared" si="17"/>
        <v>1</v>
      </c>
      <c r="U138">
        <f>SUM($T$127:T138)</f>
        <v>12</v>
      </c>
      <c r="V138" t="e">
        <f t="shared" si="18"/>
        <v>#N/A</v>
      </c>
    </row>
    <row r="139" spans="1:22" ht="13.5" hidden="1">
      <c r="A139">
        <v>13</v>
      </c>
      <c r="B139" s="16">
        <f>'語彙表'!E16</f>
        <v>0</v>
      </c>
      <c r="C139" s="16">
        <f>'語彙表'!F16</f>
        <v>0</v>
      </c>
      <c r="D139" s="16">
        <f>'語彙表'!G16</f>
        <v>0</v>
      </c>
      <c r="E139" s="16">
        <f t="shared" si="5"/>
      </c>
      <c r="F139" s="16">
        <f t="shared" si="6"/>
      </c>
      <c r="G139" s="16">
        <f t="shared" si="7"/>
      </c>
      <c r="H139" s="16">
        <f t="shared" si="8"/>
      </c>
      <c r="I139" s="16">
        <f t="shared" si="9"/>
      </c>
      <c r="J139">
        <f t="shared" si="10"/>
      </c>
      <c r="K139" s="16">
        <f>'語彙表'!B16</f>
        <v>0</v>
      </c>
      <c r="L139">
        <f ca="1" t="shared" si="11"/>
        <v>0.6755187320903593</v>
      </c>
      <c r="M139">
        <f t="shared" si="12"/>
        <v>6</v>
      </c>
      <c r="N139">
        <f t="shared" si="4"/>
      </c>
      <c r="O139">
        <f t="shared" si="13"/>
        <v>0</v>
      </c>
      <c r="P139">
        <f>SUM($O$127:O139)</f>
        <v>0</v>
      </c>
      <c r="Q139">
        <f t="shared" si="14"/>
      </c>
      <c r="R139" t="e">
        <f t="shared" si="15"/>
        <v>#N/A</v>
      </c>
      <c r="S139" t="e">
        <f t="shared" si="16"/>
        <v>#N/A</v>
      </c>
      <c r="T139">
        <f t="shared" si="17"/>
        <v>1</v>
      </c>
      <c r="U139">
        <f>SUM($T$127:T139)</f>
        <v>13</v>
      </c>
      <c r="V139" t="e">
        <f t="shared" si="18"/>
        <v>#N/A</v>
      </c>
    </row>
    <row r="140" spans="1:22" ht="13.5" hidden="1">
      <c r="A140">
        <v>14</v>
      </c>
      <c r="B140" s="16">
        <f>'語彙表'!E17</f>
        <v>0</v>
      </c>
      <c r="C140" s="16">
        <f>'語彙表'!F17</f>
        <v>0</v>
      </c>
      <c r="D140" s="16">
        <f>'語彙表'!G17</f>
        <v>0</v>
      </c>
      <c r="E140" s="16">
        <f t="shared" si="5"/>
      </c>
      <c r="F140" s="16">
        <f t="shared" si="6"/>
      </c>
      <c r="G140" s="16">
        <f t="shared" si="7"/>
      </c>
      <c r="H140" s="16">
        <f t="shared" si="8"/>
      </c>
      <c r="I140" s="16">
        <f t="shared" si="9"/>
      </c>
      <c r="J140">
        <f t="shared" si="10"/>
      </c>
      <c r="K140" s="16">
        <f>'語彙表'!B17</f>
        <v>0</v>
      </c>
      <c r="L140">
        <f ca="1" t="shared" si="11"/>
        <v>0.48079485941855005</v>
      </c>
      <c r="M140">
        <f t="shared" si="12"/>
        <v>10</v>
      </c>
      <c r="N140">
        <f t="shared" si="4"/>
      </c>
      <c r="O140">
        <f t="shared" si="13"/>
        <v>0</v>
      </c>
      <c r="P140">
        <f>SUM($O$127:O140)</f>
        <v>0</v>
      </c>
      <c r="Q140">
        <f t="shared" si="14"/>
      </c>
      <c r="R140" t="e">
        <f t="shared" si="15"/>
        <v>#N/A</v>
      </c>
      <c r="S140" t="e">
        <f t="shared" si="16"/>
        <v>#N/A</v>
      </c>
      <c r="T140">
        <f t="shared" si="17"/>
        <v>1</v>
      </c>
      <c r="U140">
        <f>SUM($T$127:T140)</f>
        <v>14</v>
      </c>
      <c r="V140" t="e">
        <f t="shared" si="18"/>
        <v>#N/A</v>
      </c>
    </row>
    <row r="141" spans="1:22" ht="13.5" hidden="1">
      <c r="A141">
        <v>15</v>
      </c>
      <c r="B141" s="16">
        <f>'語彙表'!E18</f>
        <v>0</v>
      </c>
      <c r="C141" s="16">
        <f>'語彙表'!F18</f>
        <v>0</v>
      </c>
      <c r="D141" s="16">
        <f>'語彙表'!G18</f>
        <v>0</v>
      </c>
      <c r="E141" s="16">
        <f t="shared" si="5"/>
      </c>
      <c r="F141" s="16">
        <f t="shared" si="6"/>
      </c>
      <c r="G141" s="16">
        <f t="shared" si="7"/>
      </c>
      <c r="H141" s="16">
        <f t="shared" si="8"/>
      </c>
      <c r="I141" s="16">
        <f t="shared" si="9"/>
      </c>
      <c r="J141">
        <f t="shared" si="10"/>
      </c>
      <c r="K141" s="16">
        <f>'語彙表'!B18</f>
        <v>0</v>
      </c>
      <c r="L141">
        <f ca="1" t="shared" si="11"/>
        <v>0.0976413495800097</v>
      </c>
      <c r="M141">
        <f t="shared" si="12"/>
        <v>25</v>
      </c>
      <c r="N141">
        <f t="shared" si="4"/>
      </c>
      <c r="O141">
        <f t="shared" si="13"/>
        <v>0</v>
      </c>
      <c r="P141">
        <f>SUM($O$127:O141)</f>
        <v>0</v>
      </c>
      <c r="Q141">
        <f t="shared" si="14"/>
      </c>
      <c r="R141" t="e">
        <f t="shared" si="15"/>
        <v>#N/A</v>
      </c>
      <c r="S141" t="e">
        <f t="shared" si="16"/>
        <v>#N/A</v>
      </c>
      <c r="T141">
        <f t="shared" si="17"/>
        <v>1</v>
      </c>
      <c r="U141">
        <f>SUM($T$127:T141)</f>
        <v>15</v>
      </c>
      <c r="V141" t="e">
        <f t="shared" si="18"/>
        <v>#N/A</v>
      </c>
    </row>
    <row r="142" spans="1:22" ht="13.5" hidden="1">
      <c r="A142">
        <v>16</v>
      </c>
      <c r="B142" s="16">
        <f>'語彙表'!E19</f>
        <v>0</v>
      </c>
      <c r="C142" s="16">
        <f>'語彙表'!F19</f>
        <v>0</v>
      </c>
      <c r="D142" s="16">
        <f>'語彙表'!G19</f>
        <v>0</v>
      </c>
      <c r="E142" s="16">
        <f t="shared" si="5"/>
      </c>
      <c r="F142" s="16">
        <f t="shared" si="6"/>
      </c>
      <c r="G142" s="16">
        <f t="shared" si="7"/>
      </c>
      <c r="H142" s="16">
        <f t="shared" si="8"/>
      </c>
      <c r="I142" s="16">
        <f t="shared" si="9"/>
      </c>
      <c r="J142">
        <f t="shared" si="10"/>
      </c>
      <c r="K142" s="16">
        <f>'語彙表'!B19</f>
        <v>0</v>
      </c>
      <c r="L142">
        <f ca="1" t="shared" si="11"/>
        <v>0.14702122527521783</v>
      </c>
      <c r="M142">
        <f t="shared" si="12"/>
        <v>22</v>
      </c>
      <c r="N142">
        <f t="shared" si="4"/>
      </c>
      <c r="O142">
        <f t="shared" si="13"/>
        <v>0</v>
      </c>
      <c r="P142">
        <f>SUM($O$127:O142)</f>
        <v>0</v>
      </c>
      <c r="Q142">
        <f t="shared" si="14"/>
      </c>
      <c r="R142" t="e">
        <f t="shared" si="15"/>
        <v>#N/A</v>
      </c>
      <c r="S142" t="e">
        <f t="shared" si="16"/>
        <v>#N/A</v>
      </c>
      <c r="T142">
        <f t="shared" si="17"/>
        <v>1</v>
      </c>
      <c r="U142">
        <f>SUM($T$127:T142)</f>
        <v>16</v>
      </c>
      <c r="V142" t="e">
        <f t="shared" si="18"/>
        <v>#N/A</v>
      </c>
    </row>
    <row r="143" spans="1:22" ht="13.5" hidden="1">
      <c r="A143">
        <v>17</v>
      </c>
      <c r="B143" s="16">
        <f>'語彙表'!E20</f>
        <v>0</v>
      </c>
      <c r="C143" s="16">
        <f>'語彙表'!F20</f>
        <v>0</v>
      </c>
      <c r="D143" s="16">
        <f>'語彙表'!G20</f>
        <v>0</v>
      </c>
      <c r="E143" s="16">
        <f t="shared" si="5"/>
      </c>
      <c r="F143" s="16">
        <f t="shared" si="6"/>
      </c>
      <c r="G143" s="16">
        <f t="shared" si="7"/>
      </c>
      <c r="H143" s="16">
        <f t="shared" si="8"/>
      </c>
      <c r="I143" s="16">
        <f t="shared" si="9"/>
      </c>
      <c r="J143">
        <f t="shared" si="10"/>
      </c>
      <c r="K143" s="16">
        <f>'語彙表'!B20</f>
        <v>0</v>
      </c>
      <c r="L143">
        <f ca="1" t="shared" si="11"/>
        <v>0.10678042791427056</v>
      </c>
      <c r="M143">
        <f t="shared" si="12"/>
        <v>24</v>
      </c>
      <c r="N143">
        <f t="shared" si="4"/>
      </c>
      <c r="O143">
        <f t="shared" si="13"/>
        <v>0</v>
      </c>
      <c r="P143">
        <f>SUM($O$127:O143)</f>
        <v>0</v>
      </c>
      <c r="Q143">
        <f t="shared" si="14"/>
      </c>
      <c r="R143" t="e">
        <f t="shared" si="15"/>
        <v>#N/A</v>
      </c>
      <c r="S143" t="e">
        <f t="shared" si="16"/>
        <v>#N/A</v>
      </c>
      <c r="T143">
        <f t="shared" si="17"/>
        <v>1</v>
      </c>
      <c r="U143">
        <f>SUM($T$127:T143)</f>
        <v>17</v>
      </c>
      <c r="V143" t="e">
        <f t="shared" si="18"/>
        <v>#N/A</v>
      </c>
    </row>
    <row r="144" spans="1:22" ht="13.5" hidden="1">
      <c r="A144">
        <v>18</v>
      </c>
      <c r="B144" s="16">
        <f>'語彙表'!E21</f>
        <v>0</v>
      </c>
      <c r="C144" s="16">
        <f>'語彙表'!F21</f>
        <v>0</v>
      </c>
      <c r="D144" s="16">
        <f>'語彙表'!G21</f>
        <v>0</v>
      </c>
      <c r="E144" s="16">
        <f t="shared" si="5"/>
      </c>
      <c r="F144" s="16">
        <f t="shared" si="6"/>
      </c>
      <c r="G144" s="16">
        <f t="shared" si="7"/>
      </c>
      <c r="H144" s="16">
        <f t="shared" si="8"/>
      </c>
      <c r="I144" s="16">
        <f t="shared" si="9"/>
      </c>
      <c r="J144">
        <f t="shared" si="10"/>
      </c>
      <c r="K144" s="16">
        <f>'語彙表'!B21</f>
        <v>0</v>
      </c>
      <c r="L144">
        <f ca="1" t="shared" si="11"/>
        <v>0.9019095460511624</v>
      </c>
      <c r="M144">
        <f t="shared" si="12"/>
        <v>1</v>
      </c>
      <c r="N144">
        <f t="shared" si="4"/>
      </c>
      <c r="O144">
        <f t="shared" si="13"/>
        <v>0</v>
      </c>
      <c r="P144">
        <f>SUM($O$127:O144)</f>
        <v>0</v>
      </c>
      <c r="Q144">
        <f t="shared" si="14"/>
      </c>
      <c r="R144" t="e">
        <f t="shared" si="15"/>
        <v>#N/A</v>
      </c>
      <c r="S144" t="e">
        <f t="shared" si="16"/>
        <v>#N/A</v>
      </c>
      <c r="T144">
        <f t="shared" si="17"/>
        <v>1</v>
      </c>
      <c r="U144">
        <f>SUM($T$127:T144)</f>
        <v>18</v>
      </c>
      <c r="V144" t="e">
        <f t="shared" si="18"/>
        <v>#N/A</v>
      </c>
    </row>
    <row r="145" spans="1:22" ht="13.5" hidden="1">
      <c r="A145">
        <v>19</v>
      </c>
      <c r="B145" s="16">
        <f>'語彙表'!E22</f>
        <v>0</v>
      </c>
      <c r="C145" s="16">
        <f>'語彙表'!F22</f>
        <v>0</v>
      </c>
      <c r="D145" s="16">
        <f>'語彙表'!G22</f>
        <v>0</v>
      </c>
      <c r="E145" s="16">
        <f t="shared" si="5"/>
      </c>
      <c r="F145" s="16">
        <f t="shared" si="6"/>
      </c>
      <c r="G145" s="16">
        <f t="shared" si="7"/>
      </c>
      <c r="H145" s="16">
        <f t="shared" si="8"/>
      </c>
      <c r="I145" s="16">
        <f t="shared" si="9"/>
      </c>
      <c r="J145">
        <f t="shared" si="10"/>
      </c>
      <c r="K145" s="16">
        <f>'語彙表'!B22</f>
        <v>0</v>
      </c>
      <c r="L145">
        <f ca="1" t="shared" si="11"/>
        <v>0.864978768465523</v>
      </c>
      <c r="M145">
        <f t="shared" si="12"/>
        <v>3</v>
      </c>
      <c r="N145">
        <f t="shared" si="4"/>
      </c>
      <c r="O145">
        <f t="shared" si="13"/>
        <v>0</v>
      </c>
      <c r="P145">
        <f>SUM($O$127:O145)</f>
        <v>0</v>
      </c>
      <c r="Q145">
        <f t="shared" si="14"/>
      </c>
      <c r="R145" t="e">
        <f t="shared" si="15"/>
        <v>#N/A</v>
      </c>
      <c r="S145" t="e">
        <f t="shared" si="16"/>
        <v>#N/A</v>
      </c>
      <c r="T145">
        <f t="shared" si="17"/>
        <v>1</v>
      </c>
      <c r="U145">
        <f>SUM($T$127:T145)</f>
        <v>19</v>
      </c>
      <c r="V145" t="e">
        <f t="shared" si="18"/>
        <v>#N/A</v>
      </c>
    </row>
    <row r="146" spans="1:22" ht="13.5" hidden="1">
      <c r="A146">
        <v>20</v>
      </c>
      <c r="B146" s="16">
        <f>'語彙表'!E23</f>
        <v>0</v>
      </c>
      <c r="C146" s="16">
        <f>'語彙表'!F23</f>
        <v>0</v>
      </c>
      <c r="D146" s="16">
        <f>'語彙表'!G23</f>
        <v>0</v>
      </c>
      <c r="E146" s="16">
        <f t="shared" si="5"/>
      </c>
      <c r="F146" s="16">
        <f t="shared" si="6"/>
      </c>
      <c r="G146" s="16">
        <f t="shared" si="7"/>
      </c>
      <c r="H146" s="16">
        <f t="shared" si="8"/>
      </c>
      <c r="I146" s="16">
        <f t="shared" si="9"/>
      </c>
      <c r="J146">
        <f t="shared" si="10"/>
      </c>
      <c r="K146" s="16">
        <f>'語彙表'!B23</f>
        <v>0</v>
      </c>
      <c r="L146">
        <f ca="1" t="shared" si="11"/>
        <v>0.16781209990155954</v>
      </c>
      <c r="M146">
        <f t="shared" si="12"/>
        <v>21</v>
      </c>
      <c r="N146">
        <f t="shared" si="4"/>
      </c>
      <c r="O146">
        <f t="shared" si="13"/>
        <v>0</v>
      </c>
      <c r="P146">
        <f>SUM($O$127:O146)</f>
        <v>0</v>
      </c>
      <c r="Q146">
        <f t="shared" si="14"/>
      </c>
      <c r="R146" t="e">
        <f t="shared" si="15"/>
        <v>#N/A</v>
      </c>
      <c r="S146" t="e">
        <f t="shared" si="16"/>
        <v>#N/A</v>
      </c>
      <c r="T146">
        <f t="shared" si="17"/>
        <v>1</v>
      </c>
      <c r="U146">
        <f>SUM($T$127:T146)</f>
        <v>20</v>
      </c>
      <c r="V146" t="e">
        <f t="shared" si="18"/>
        <v>#N/A</v>
      </c>
    </row>
    <row r="147" spans="1:22" ht="13.5" hidden="1">
      <c r="A147">
        <v>21</v>
      </c>
      <c r="B147" s="16">
        <f>'語彙表'!E24</f>
        <v>0</v>
      </c>
      <c r="C147" s="16">
        <f>'語彙表'!F24</f>
        <v>0</v>
      </c>
      <c r="D147" s="16">
        <f>'語彙表'!G24</f>
        <v>0</v>
      </c>
      <c r="E147" s="16">
        <f t="shared" si="5"/>
      </c>
      <c r="F147" s="16">
        <f t="shared" si="6"/>
      </c>
      <c r="G147" s="16">
        <f t="shared" si="7"/>
      </c>
      <c r="H147" s="16">
        <f t="shared" si="8"/>
      </c>
      <c r="I147" s="16">
        <f t="shared" si="9"/>
      </c>
      <c r="J147">
        <f t="shared" si="10"/>
      </c>
      <c r="K147" s="16">
        <f>'語彙表'!B24</f>
        <v>0</v>
      </c>
      <c r="L147">
        <f ca="1" t="shared" si="11"/>
        <v>0.293960133216258</v>
      </c>
      <c r="M147">
        <f t="shared" si="12"/>
        <v>16</v>
      </c>
      <c r="N147">
        <f t="shared" si="4"/>
      </c>
      <c r="O147">
        <f t="shared" si="13"/>
        <v>0</v>
      </c>
      <c r="P147">
        <f>SUM($O$127:O147)</f>
        <v>0</v>
      </c>
      <c r="Q147">
        <f t="shared" si="14"/>
      </c>
      <c r="R147" t="e">
        <f t="shared" si="15"/>
        <v>#N/A</v>
      </c>
      <c r="S147" t="e">
        <f t="shared" si="16"/>
        <v>#N/A</v>
      </c>
      <c r="T147">
        <f t="shared" si="17"/>
        <v>1</v>
      </c>
      <c r="U147">
        <f>SUM($T$127:T147)</f>
        <v>21</v>
      </c>
      <c r="V147" t="e">
        <f t="shared" si="18"/>
        <v>#N/A</v>
      </c>
    </row>
    <row r="148" spans="1:22" ht="13.5" hidden="1">
      <c r="A148">
        <v>22</v>
      </c>
      <c r="B148" s="16">
        <f>'語彙表'!E25</f>
        <v>0</v>
      </c>
      <c r="C148" s="16">
        <f>'語彙表'!F25</f>
        <v>0</v>
      </c>
      <c r="D148" s="16">
        <f>'語彙表'!G25</f>
        <v>0</v>
      </c>
      <c r="E148" s="16">
        <f t="shared" si="5"/>
      </c>
      <c r="F148" s="16">
        <f t="shared" si="6"/>
      </c>
      <c r="G148" s="16">
        <f t="shared" si="7"/>
      </c>
      <c r="H148" s="16">
        <f t="shared" si="8"/>
      </c>
      <c r="I148" s="16">
        <f t="shared" si="9"/>
      </c>
      <c r="J148">
        <f t="shared" si="10"/>
      </c>
      <c r="K148" s="16">
        <f>'語彙表'!B25</f>
        <v>0</v>
      </c>
      <c r="L148">
        <f ca="1" t="shared" si="11"/>
        <v>0.19379531687005214</v>
      </c>
      <c r="M148">
        <f t="shared" si="12"/>
        <v>19</v>
      </c>
      <c r="N148">
        <f t="shared" si="4"/>
      </c>
      <c r="O148">
        <f t="shared" si="13"/>
        <v>0</v>
      </c>
      <c r="P148">
        <f>SUM($O$127:O148)</f>
        <v>0</v>
      </c>
      <c r="Q148">
        <f t="shared" si="14"/>
      </c>
      <c r="R148" t="e">
        <f t="shared" si="15"/>
        <v>#N/A</v>
      </c>
      <c r="S148" t="e">
        <f t="shared" si="16"/>
        <v>#N/A</v>
      </c>
      <c r="T148">
        <f t="shared" si="17"/>
        <v>1</v>
      </c>
      <c r="U148">
        <f>SUM($T$127:T148)</f>
        <v>22</v>
      </c>
      <c r="V148" t="e">
        <f t="shared" si="18"/>
        <v>#N/A</v>
      </c>
    </row>
    <row r="149" spans="1:22" ht="13.5" hidden="1">
      <c r="A149">
        <v>23</v>
      </c>
      <c r="B149" s="16">
        <f>'語彙表'!E26</f>
        <v>0</v>
      </c>
      <c r="C149" s="16">
        <f>'語彙表'!F26</f>
        <v>0</v>
      </c>
      <c r="D149" s="16">
        <f>'語彙表'!G26</f>
        <v>0</v>
      </c>
      <c r="E149" s="16">
        <f t="shared" si="5"/>
      </c>
      <c r="F149" s="16">
        <f t="shared" si="6"/>
      </c>
      <c r="G149" s="16">
        <f t="shared" si="7"/>
      </c>
      <c r="H149" s="16">
        <f t="shared" si="8"/>
      </c>
      <c r="I149" s="16">
        <f t="shared" si="9"/>
      </c>
      <c r="J149">
        <f t="shared" si="10"/>
      </c>
      <c r="K149" s="16">
        <f>'語彙表'!B26</f>
        <v>0</v>
      </c>
      <c r="L149">
        <f ca="1" t="shared" si="11"/>
        <v>0.4751339807820345</v>
      </c>
      <c r="M149">
        <f t="shared" si="12"/>
        <v>11</v>
      </c>
      <c r="N149">
        <f t="shared" si="4"/>
      </c>
      <c r="O149">
        <f t="shared" si="13"/>
        <v>0</v>
      </c>
      <c r="P149">
        <f>SUM($O$127:O149)</f>
        <v>0</v>
      </c>
      <c r="Q149">
        <f t="shared" si="14"/>
      </c>
      <c r="R149" t="e">
        <f t="shared" si="15"/>
        <v>#N/A</v>
      </c>
      <c r="S149" t="e">
        <f t="shared" si="16"/>
        <v>#N/A</v>
      </c>
      <c r="T149">
        <f t="shared" si="17"/>
        <v>1</v>
      </c>
      <c r="U149">
        <f>SUM($T$127:T149)</f>
        <v>23</v>
      </c>
      <c r="V149" t="e">
        <f t="shared" si="18"/>
        <v>#N/A</v>
      </c>
    </row>
    <row r="150" spans="1:22" ht="13.5" hidden="1">
      <c r="A150">
        <v>24</v>
      </c>
      <c r="B150" s="16">
        <f>'語彙表'!E27</f>
        <v>0</v>
      </c>
      <c r="C150" s="16">
        <f>'語彙表'!F27</f>
        <v>0</v>
      </c>
      <c r="D150" s="16">
        <f>'語彙表'!G27</f>
        <v>0</v>
      </c>
      <c r="E150" s="16">
        <f t="shared" si="5"/>
      </c>
      <c r="F150" s="16">
        <f t="shared" si="6"/>
      </c>
      <c r="G150" s="16">
        <f t="shared" si="7"/>
      </c>
      <c r="H150" s="16">
        <f t="shared" si="8"/>
      </c>
      <c r="I150" s="16">
        <f t="shared" si="9"/>
      </c>
      <c r="J150">
        <f t="shared" si="10"/>
      </c>
      <c r="K150" s="16">
        <f>'語彙表'!B27</f>
        <v>0</v>
      </c>
      <c r="L150">
        <f ca="1" t="shared" si="11"/>
        <v>0.5021522603608641</v>
      </c>
      <c r="M150">
        <f t="shared" si="12"/>
        <v>9</v>
      </c>
      <c r="N150">
        <f t="shared" si="4"/>
      </c>
      <c r="O150">
        <f t="shared" si="13"/>
        <v>0</v>
      </c>
      <c r="P150">
        <f>SUM($O$127:O150)</f>
        <v>0</v>
      </c>
      <c r="Q150">
        <f t="shared" si="14"/>
      </c>
      <c r="R150" t="e">
        <f t="shared" si="15"/>
        <v>#N/A</v>
      </c>
      <c r="S150" t="e">
        <f t="shared" si="16"/>
        <v>#N/A</v>
      </c>
      <c r="T150">
        <f t="shared" si="17"/>
        <v>1</v>
      </c>
      <c r="U150">
        <f>SUM($T$127:T150)</f>
        <v>24</v>
      </c>
      <c r="V150" t="e">
        <f t="shared" si="18"/>
        <v>#N/A</v>
      </c>
    </row>
    <row r="151" spans="1:22" ht="13.5" hidden="1">
      <c r="A151">
        <v>25</v>
      </c>
      <c r="B151" s="16">
        <f>'語彙表'!E28</f>
        <v>0</v>
      </c>
      <c r="C151" s="16">
        <f>'語彙表'!F28</f>
        <v>0</v>
      </c>
      <c r="D151" s="16">
        <f>'語彙表'!G28</f>
        <v>0</v>
      </c>
      <c r="E151" s="16">
        <f t="shared" si="5"/>
      </c>
      <c r="F151" s="16">
        <f t="shared" si="6"/>
      </c>
      <c r="G151" s="16">
        <f t="shared" si="7"/>
      </c>
      <c r="H151" s="16"/>
      <c r="I151" s="16">
        <f t="shared" si="9"/>
      </c>
      <c r="J151">
        <f t="shared" si="10"/>
      </c>
      <c r="K151" s="16">
        <f>'語彙表'!B28</f>
        <v>0</v>
      </c>
      <c r="L151">
        <f ca="1" t="shared" si="11"/>
        <v>0.848676004046653</v>
      </c>
      <c r="M151">
        <f t="shared" si="12"/>
        <v>4</v>
      </c>
      <c r="N151">
        <f t="shared" si="4"/>
      </c>
      <c r="O151">
        <f t="shared" si="13"/>
        <v>0</v>
      </c>
      <c r="P151">
        <f>SUM($O$127:O151)</f>
        <v>0</v>
      </c>
      <c r="Q151">
        <f t="shared" si="14"/>
      </c>
      <c r="R151" t="e">
        <f t="shared" si="15"/>
        <v>#N/A</v>
      </c>
      <c r="S151" t="e">
        <f t="shared" si="16"/>
        <v>#N/A</v>
      </c>
      <c r="T151">
        <f t="shared" si="17"/>
        <v>1</v>
      </c>
      <c r="U151">
        <f>SUM($T$127:T151)</f>
        <v>25</v>
      </c>
      <c r="V151" t="e">
        <f t="shared" si="18"/>
        <v>#N/A</v>
      </c>
    </row>
    <row r="152" spans="1:22" ht="13.5" hidden="1">
      <c r="A152"/>
      <c r="B152" s="16"/>
      <c r="C152" s="16"/>
      <c r="U152">
        <f>U151+1</f>
        <v>26</v>
      </c>
      <c r="V152" t="e">
        <f t="shared" si="18"/>
        <v>#N/A</v>
      </c>
    </row>
    <row r="153" spans="1:22" ht="13.5" hidden="1">
      <c r="A153"/>
      <c r="B153" s="16"/>
      <c r="C153" s="16"/>
      <c r="U153">
        <f>U152+1</f>
        <v>27</v>
      </c>
      <c r="V153" t="e">
        <f t="shared" si="18"/>
        <v>#N/A</v>
      </c>
    </row>
    <row r="154" spans="1:22" ht="13.5" hidden="1">
      <c r="A154"/>
      <c r="B154" s="16"/>
      <c r="C154" s="16"/>
      <c r="U154">
        <f>U153+1</f>
        <v>28</v>
      </c>
      <c r="V154" t="e">
        <f t="shared" si="18"/>
        <v>#N/A</v>
      </c>
    </row>
    <row r="155" spans="1:3" ht="13.5" hidden="1">
      <c r="A155"/>
      <c r="B155" s="16"/>
      <c r="C155" s="16"/>
    </row>
    <row r="156" s="11" customFormat="1" ht="13.5" hidden="1">
      <c r="A156" s="17"/>
    </row>
    <row r="157" spans="1:3" s="14" customFormat="1" ht="13.5" hidden="1">
      <c r="A157" s="18"/>
      <c r="B157" t="s">
        <v>7</v>
      </c>
      <c r="C157" s="14" t="s">
        <v>6</v>
      </c>
    </row>
    <row r="158" spans="1:3" s="14" customFormat="1" ht="13.5" hidden="1">
      <c r="A158" s="18">
        <v>1</v>
      </c>
      <c r="B158" t="e">
        <f>S127</f>
        <v>#N/A</v>
      </c>
      <c r="C158" t="e">
        <f aca="true" t="shared" si="19" ref="C158:C184">V127</f>
        <v>#N/A</v>
      </c>
    </row>
    <row r="159" spans="1:3" s="14" customFormat="1" ht="13.5" hidden="1">
      <c r="A159" s="18">
        <v>2</v>
      </c>
      <c r="B159" t="e">
        <f aca="true" t="shared" si="20" ref="B159:B182">S128</f>
        <v>#N/A</v>
      </c>
      <c r="C159" t="e">
        <f t="shared" si="19"/>
        <v>#N/A</v>
      </c>
    </row>
    <row r="160" spans="1:3" s="14" customFormat="1" ht="13.5" hidden="1">
      <c r="A160" s="18">
        <v>3</v>
      </c>
      <c r="B160" t="e">
        <f t="shared" si="20"/>
        <v>#N/A</v>
      </c>
      <c r="C160" t="e">
        <f t="shared" si="19"/>
        <v>#N/A</v>
      </c>
    </row>
    <row r="161" spans="1:3" s="14" customFormat="1" ht="13.5" hidden="1">
      <c r="A161" s="18">
        <v>4</v>
      </c>
      <c r="B161" t="e">
        <f t="shared" si="20"/>
        <v>#N/A</v>
      </c>
      <c r="C161" t="e">
        <f t="shared" si="19"/>
        <v>#N/A</v>
      </c>
    </row>
    <row r="162" spans="1:3" s="14" customFormat="1" ht="13.5" hidden="1">
      <c r="A162" s="18">
        <v>5</v>
      </c>
      <c r="B162" t="e">
        <f t="shared" si="20"/>
        <v>#N/A</v>
      </c>
      <c r="C162" t="e">
        <f t="shared" si="19"/>
        <v>#N/A</v>
      </c>
    </row>
    <row r="163" spans="1:3" s="14" customFormat="1" ht="13.5" hidden="1">
      <c r="A163" s="18">
        <v>6</v>
      </c>
      <c r="B163" t="e">
        <f t="shared" si="20"/>
        <v>#N/A</v>
      </c>
      <c r="C163" t="e">
        <f t="shared" si="19"/>
        <v>#N/A</v>
      </c>
    </row>
    <row r="164" spans="1:3" s="14" customFormat="1" ht="13.5" hidden="1">
      <c r="A164" s="18">
        <v>7</v>
      </c>
      <c r="B164" t="e">
        <f t="shared" si="20"/>
        <v>#N/A</v>
      </c>
      <c r="C164" t="e">
        <f t="shared" si="19"/>
        <v>#N/A</v>
      </c>
    </row>
    <row r="165" spans="1:3" s="14" customFormat="1" ht="13.5" hidden="1">
      <c r="A165" s="18">
        <v>8</v>
      </c>
      <c r="B165" t="e">
        <f t="shared" si="20"/>
        <v>#N/A</v>
      </c>
      <c r="C165" t="e">
        <f t="shared" si="19"/>
        <v>#N/A</v>
      </c>
    </row>
    <row r="166" spans="1:3" s="14" customFormat="1" ht="13.5" hidden="1">
      <c r="A166" s="18">
        <v>9</v>
      </c>
      <c r="B166" t="e">
        <f t="shared" si="20"/>
        <v>#N/A</v>
      </c>
      <c r="C166" t="e">
        <f t="shared" si="19"/>
        <v>#N/A</v>
      </c>
    </row>
    <row r="167" spans="1:3" s="14" customFormat="1" ht="13.5" hidden="1">
      <c r="A167" s="18">
        <v>10</v>
      </c>
      <c r="B167" t="e">
        <f t="shared" si="20"/>
        <v>#N/A</v>
      </c>
      <c r="C167" t="e">
        <f t="shared" si="19"/>
        <v>#N/A</v>
      </c>
    </row>
    <row r="168" spans="1:3" s="14" customFormat="1" ht="13.5" hidden="1">
      <c r="A168" s="18">
        <v>11</v>
      </c>
      <c r="B168" t="e">
        <f t="shared" si="20"/>
        <v>#N/A</v>
      </c>
      <c r="C168" t="e">
        <f t="shared" si="19"/>
        <v>#N/A</v>
      </c>
    </row>
    <row r="169" spans="1:3" s="14" customFormat="1" ht="13.5" hidden="1">
      <c r="A169" s="18">
        <v>12</v>
      </c>
      <c r="B169" t="e">
        <f t="shared" si="20"/>
        <v>#N/A</v>
      </c>
      <c r="C169" t="e">
        <f t="shared" si="19"/>
        <v>#N/A</v>
      </c>
    </row>
    <row r="170" spans="1:3" s="14" customFormat="1" ht="13.5" hidden="1">
      <c r="A170" s="18">
        <v>13</v>
      </c>
      <c r="B170" t="e">
        <f t="shared" si="20"/>
        <v>#N/A</v>
      </c>
      <c r="C170" t="e">
        <f t="shared" si="19"/>
        <v>#N/A</v>
      </c>
    </row>
    <row r="171" spans="1:3" s="14" customFormat="1" ht="13.5" hidden="1">
      <c r="A171" s="18">
        <v>14</v>
      </c>
      <c r="B171" t="e">
        <f t="shared" si="20"/>
        <v>#N/A</v>
      </c>
      <c r="C171" t="e">
        <f t="shared" si="19"/>
        <v>#N/A</v>
      </c>
    </row>
    <row r="172" spans="1:3" s="14" customFormat="1" ht="13.5" hidden="1">
      <c r="A172" s="18">
        <v>15</v>
      </c>
      <c r="B172" t="e">
        <f t="shared" si="20"/>
        <v>#N/A</v>
      </c>
      <c r="C172" t="e">
        <f t="shared" si="19"/>
        <v>#N/A</v>
      </c>
    </row>
    <row r="173" spans="1:3" s="14" customFormat="1" ht="13.5" hidden="1">
      <c r="A173" s="18">
        <v>16</v>
      </c>
      <c r="B173" t="e">
        <f t="shared" si="20"/>
        <v>#N/A</v>
      </c>
      <c r="C173" t="e">
        <f t="shared" si="19"/>
        <v>#N/A</v>
      </c>
    </row>
    <row r="174" spans="1:3" s="14" customFormat="1" ht="13.5" hidden="1">
      <c r="A174" s="18">
        <v>17</v>
      </c>
      <c r="B174" t="e">
        <f t="shared" si="20"/>
        <v>#N/A</v>
      </c>
      <c r="C174" t="e">
        <f t="shared" si="19"/>
        <v>#N/A</v>
      </c>
    </row>
    <row r="175" spans="1:3" s="14" customFormat="1" ht="13.5" hidden="1">
      <c r="A175" s="18">
        <v>18</v>
      </c>
      <c r="B175" t="e">
        <f t="shared" si="20"/>
        <v>#N/A</v>
      </c>
      <c r="C175" t="e">
        <f t="shared" si="19"/>
        <v>#N/A</v>
      </c>
    </row>
    <row r="176" spans="1:3" s="14" customFormat="1" ht="13.5" hidden="1">
      <c r="A176" s="18">
        <v>19</v>
      </c>
      <c r="B176" t="e">
        <f t="shared" si="20"/>
        <v>#N/A</v>
      </c>
      <c r="C176" t="e">
        <f t="shared" si="19"/>
        <v>#N/A</v>
      </c>
    </row>
    <row r="177" spans="1:3" s="14" customFormat="1" ht="13.5" hidden="1">
      <c r="A177" s="18">
        <v>20</v>
      </c>
      <c r="B177" t="e">
        <f t="shared" si="20"/>
        <v>#N/A</v>
      </c>
      <c r="C177" t="e">
        <f t="shared" si="19"/>
        <v>#N/A</v>
      </c>
    </row>
    <row r="178" spans="1:3" s="14" customFormat="1" ht="13.5" hidden="1">
      <c r="A178" s="18">
        <v>21</v>
      </c>
      <c r="B178" t="e">
        <f t="shared" si="20"/>
        <v>#N/A</v>
      </c>
      <c r="C178" t="e">
        <f t="shared" si="19"/>
        <v>#N/A</v>
      </c>
    </row>
    <row r="179" spans="1:3" s="14" customFormat="1" ht="13.5" hidden="1">
      <c r="A179" s="18">
        <v>22</v>
      </c>
      <c r="B179" t="e">
        <f t="shared" si="20"/>
        <v>#N/A</v>
      </c>
      <c r="C179" t="e">
        <f t="shared" si="19"/>
        <v>#N/A</v>
      </c>
    </row>
    <row r="180" spans="1:3" s="14" customFormat="1" ht="13.5" hidden="1">
      <c r="A180" s="18">
        <v>23</v>
      </c>
      <c r="B180" t="e">
        <f t="shared" si="20"/>
        <v>#N/A</v>
      </c>
      <c r="C180" t="e">
        <f t="shared" si="19"/>
        <v>#N/A</v>
      </c>
    </row>
    <row r="181" spans="1:3" s="14" customFormat="1" ht="13.5" hidden="1">
      <c r="A181" s="18">
        <v>24</v>
      </c>
      <c r="B181" t="e">
        <f t="shared" si="20"/>
        <v>#N/A</v>
      </c>
      <c r="C181" t="e">
        <f t="shared" si="19"/>
        <v>#N/A</v>
      </c>
    </row>
    <row r="182" spans="1:3" s="14" customFormat="1" ht="13.5" hidden="1">
      <c r="A182" s="18">
        <v>25</v>
      </c>
      <c r="B182" t="e">
        <f t="shared" si="20"/>
        <v>#N/A</v>
      </c>
      <c r="C182" t="e">
        <f t="shared" si="19"/>
        <v>#N/A</v>
      </c>
    </row>
    <row r="183" spans="1:3" s="14" customFormat="1" ht="13.5" hidden="1">
      <c r="A183" s="18"/>
      <c r="C183" t="e">
        <f t="shared" si="19"/>
        <v>#N/A</v>
      </c>
    </row>
    <row r="184" spans="1:3" s="14" customFormat="1" ht="13.5" hidden="1">
      <c r="A184" s="18"/>
      <c r="C184" t="e">
        <f t="shared" si="19"/>
        <v>#N/A</v>
      </c>
    </row>
    <row r="185" spans="1:3" s="14" customFormat="1" ht="13.5" hidden="1">
      <c r="A185" s="18"/>
      <c r="C185" t="e">
        <f>V154</f>
        <v>#N/A</v>
      </c>
    </row>
    <row r="186" spans="1:3" s="14" customFormat="1" ht="13.5" hidden="1">
      <c r="A186" s="18"/>
      <c r="C186"/>
    </row>
    <row r="187" ht="13.5" hidden="1"/>
    <row r="188" s="11" customFormat="1" ht="13.5" hidden="1">
      <c r="A188" s="17"/>
    </row>
    <row r="189" spans="1:3" ht="13.5" hidden="1">
      <c r="A189" s="16">
        <v>1</v>
      </c>
      <c r="B189" t="e">
        <f>B158</f>
        <v>#N/A</v>
      </c>
      <c r="C189">
        <f>IF(ISERROR(B189),0,B189)</f>
        <v>0</v>
      </c>
    </row>
    <row r="190" spans="2:3" ht="13.5" hidden="1">
      <c r="B190" t="e">
        <f>C158</f>
        <v>#N/A</v>
      </c>
      <c r="C190">
        <f>IF(C189=0,0,B190)</f>
        <v>0</v>
      </c>
    </row>
    <row r="191" spans="1:3" s="13" customFormat="1" ht="13.5" hidden="1">
      <c r="A191" s="19"/>
      <c r="B191" t="e">
        <f>C159</f>
        <v>#N/A</v>
      </c>
      <c r="C191">
        <f>IF(C190=0,0,B191)</f>
        <v>0</v>
      </c>
    </row>
    <row r="192" spans="2:3" ht="13.5" hidden="1">
      <c r="B192" t="e">
        <f>C160</f>
        <v>#N/A</v>
      </c>
      <c r="C192">
        <f>IF(C191=0,0,B192)</f>
        <v>0</v>
      </c>
    </row>
    <row r="193" spans="2:3" ht="13.5" hidden="1">
      <c r="B193" t="e">
        <f>C161</f>
        <v>#N/A</v>
      </c>
      <c r="C193">
        <f>IF(C192=0,0,B193)</f>
        <v>0</v>
      </c>
    </row>
    <row r="194" spans="1:3" ht="13.5" hidden="1">
      <c r="A194" s="16">
        <v>2</v>
      </c>
      <c r="B194" t="e">
        <f>B159</f>
        <v>#N/A</v>
      </c>
      <c r="C194">
        <f>IF(ISERROR(B194),0,B194)</f>
        <v>0</v>
      </c>
    </row>
    <row r="195" spans="2:3" ht="13.5" hidden="1">
      <c r="B195" t="e">
        <f>C159</f>
        <v>#N/A</v>
      </c>
      <c r="C195">
        <f>IF(C194=0,0,B195)</f>
        <v>0</v>
      </c>
    </row>
    <row r="196" spans="2:3" ht="13.5" hidden="1">
      <c r="B196" t="e">
        <f>C160</f>
        <v>#N/A</v>
      </c>
      <c r="C196">
        <f>IF(C195=0,0,B196)</f>
        <v>0</v>
      </c>
    </row>
    <row r="197" spans="2:3" ht="13.5" hidden="1">
      <c r="B197" t="e">
        <f>C161</f>
        <v>#N/A</v>
      </c>
      <c r="C197">
        <f>IF(C196=0,0,B197)</f>
        <v>0</v>
      </c>
    </row>
    <row r="198" spans="2:3" ht="13.5" hidden="1">
      <c r="B198" t="e">
        <f>C162</f>
        <v>#N/A</v>
      </c>
      <c r="C198">
        <f>IF(C197=0,0,B198)</f>
        <v>0</v>
      </c>
    </row>
    <row r="199" spans="1:3" ht="13.5" hidden="1">
      <c r="A199" s="16">
        <v>3</v>
      </c>
      <c r="B199" t="e">
        <f>B160</f>
        <v>#N/A</v>
      </c>
      <c r="C199">
        <f>IF(ISERROR(B199),0,B199)</f>
        <v>0</v>
      </c>
    </row>
    <row r="200" spans="2:3" ht="13.5" hidden="1">
      <c r="B200" t="e">
        <f>C160</f>
        <v>#N/A</v>
      </c>
      <c r="C200">
        <f>IF(C199=0,0,B200)</f>
        <v>0</v>
      </c>
    </row>
    <row r="201" spans="2:3" ht="13.5" hidden="1">
      <c r="B201" t="e">
        <f>C161</f>
        <v>#N/A</v>
      </c>
      <c r="C201">
        <f>IF(C200=0,0,B201)</f>
        <v>0</v>
      </c>
    </row>
    <row r="202" spans="2:3" ht="13.5" hidden="1">
      <c r="B202" t="e">
        <f>C162</f>
        <v>#N/A</v>
      </c>
      <c r="C202">
        <f>IF(C201=0,0,B202)</f>
        <v>0</v>
      </c>
    </row>
    <row r="203" spans="2:3" ht="13.5" hidden="1">
      <c r="B203" t="e">
        <f>C163</f>
        <v>#N/A</v>
      </c>
      <c r="C203">
        <f>IF(C202=0,0,B203)</f>
        <v>0</v>
      </c>
    </row>
    <row r="204" spans="1:3" ht="13.5" hidden="1">
      <c r="A204" s="16">
        <v>4</v>
      </c>
      <c r="B204" t="e">
        <f>B161</f>
        <v>#N/A</v>
      </c>
      <c r="C204">
        <f>IF(ISERROR(B204),0,B204)</f>
        <v>0</v>
      </c>
    </row>
    <row r="205" spans="2:3" ht="13.5" hidden="1">
      <c r="B205" t="e">
        <f>C161</f>
        <v>#N/A</v>
      </c>
      <c r="C205">
        <f>IF(C204=0,0,B205)</f>
        <v>0</v>
      </c>
    </row>
    <row r="206" spans="2:3" ht="13.5" hidden="1">
      <c r="B206" t="e">
        <f>C162</f>
        <v>#N/A</v>
      </c>
      <c r="C206">
        <f>IF(C205=0,0,B206)</f>
        <v>0</v>
      </c>
    </row>
    <row r="207" spans="2:3" ht="13.5" hidden="1">
      <c r="B207" t="e">
        <f>C163</f>
        <v>#N/A</v>
      </c>
      <c r="C207">
        <f>IF(C206=0,0,B207)</f>
        <v>0</v>
      </c>
    </row>
    <row r="208" spans="2:3" ht="13.5" hidden="1">
      <c r="B208" t="e">
        <f>C164</f>
        <v>#N/A</v>
      </c>
      <c r="C208">
        <f>IF(C207=0,0,B208)</f>
        <v>0</v>
      </c>
    </row>
    <row r="209" spans="1:3" ht="13.5" hidden="1">
      <c r="A209" s="16">
        <v>5</v>
      </c>
      <c r="B209" t="e">
        <f>B162</f>
        <v>#N/A</v>
      </c>
      <c r="C209">
        <f>IF(ISERROR(B209),0,B209)</f>
        <v>0</v>
      </c>
    </row>
    <row r="210" spans="2:3" ht="13.5" hidden="1">
      <c r="B210" t="e">
        <f>C162</f>
        <v>#N/A</v>
      </c>
      <c r="C210">
        <f>IF(C209=0,0,B210)</f>
        <v>0</v>
      </c>
    </row>
    <row r="211" spans="2:3" ht="13.5" hidden="1">
      <c r="B211" t="e">
        <f>C163</f>
        <v>#N/A</v>
      </c>
      <c r="C211">
        <f>IF(C210=0,0,B211)</f>
        <v>0</v>
      </c>
    </row>
    <row r="212" spans="2:3" ht="13.5" hidden="1">
      <c r="B212" t="e">
        <f>C164</f>
        <v>#N/A</v>
      </c>
      <c r="C212">
        <f>IF(C211=0,0,B212)</f>
        <v>0</v>
      </c>
    </row>
    <row r="213" spans="2:3" ht="13.5" hidden="1">
      <c r="B213" t="e">
        <f>C165</f>
        <v>#N/A</v>
      </c>
      <c r="C213">
        <f>IF(C212=0,0,B213)</f>
        <v>0</v>
      </c>
    </row>
    <row r="214" spans="1:3" ht="13.5" hidden="1">
      <c r="A214" s="16">
        <v>6</v>
      </c>
      <c r="B214" t="e">
        <f>B163</f>
        <v>#N/A</v>
      </c>
      <c r="C214">
        <f>IF(ISERROR(B214),0,B214)</f>
        <v>0</v>
      </c>
    </row>
    <row r="215" spans="2:3" ht="13.5" hidden="1">
      <c r="B215" t="e">
        <f>C163</f>
        <v>#N/A</v>
      </c>
      <c r="C215">
        <f>IF(C214=0,0,B215)</f>
        <v>0</v>
      </c>
    </row>
    <row r="216" spans="2:3" ht="13.5" hidden="1">
      <c r="B216" t="e">
        <f>C164</f>
        <v>#N/A</v>
      </c>
      <c r="C216">
        <f>IF(C215=0,0,B216)</f>
        <v>0</v>
      </c>
    </row>
    <row r="217" spans="2:3" ht="13.5" hidden="1">
      <c r="B217" t="e">
        <f>C165</f>
        <v>#N/A</v>
      </c>
      <c r="C217">
        <f>IF(C216=0,0,B217)</f>
        <v>0</v>
      </c>
    </row>
    <row r="218" spans="2:3" ht="13.5" hidden="1">
      <c r="B218" t="e">
        <f>C166</f>
        <v>#N/A</v>
      </c>
      <c r="C218">
        <f>IF(C217=0,0,B218)</f>
        <v>0</v>
      </c>
    </row>
    <row r="219" spans="1:3" ht="13.5" hidden="1">
      <c r="A219" s="16">
        <v>7</v>
      </c>
      <c r="B219" t="e">
        <f>B164</f>
        <v>#N/A</v>
      </c>
      <c r="C219">
        <f>IF(ISERROR(B219),0,B219)</f>
        <v>0</v>
      </c>
    </row>
    <row r="220" spans="2:3" ht="13.5" hidden="1">
      <c r="B220" t="e">
        <f>C164</f>
        <v>#N/A</v>
      </c>
      <c r="C220">
        <f>IF(C219=0,0,B220)</f>
        <v>0</v>
      </c>
    </row>
    <row r="221" spans="2:3" ht="13.5" hidden="1">
      <c r="B221" t="e">
        <f>C165</f>
        <v>#N/A</v>
      </c>
      <c r="C221">
        <f>IF(C220=0,0,B221)</f>
        <v>0</v>
      </c>
    </row>
    <row r="222" spans="2:3" ht="13.5" hidden="1">
      <c r="B222" t="e">
        <f>C166</f>
        <v>#N/A</v>
      </c>
      <c r="C222">
        <f>IF(C221=0,0,B222)</f>
        <v>0</v>
      </c>
    </row>
    <row r="223" spans="2:3" ht="13.5" hidden="1">
      <c r="B223" t="e">
        <f>C167</f>
        <v>#N/A</v>
      </c>
      <c r="C223">
        <f>IF(C222=0,0,B223)</f>
        <v>0</v>
      </c>
    </row>
    <row r="224" spans="1:3" ht="13.5" hidden="1">
      <c r="A224" s="16">
        <v>8</v>
      </c>
      <c r="B224" t="e">
        <f>B165</f>
        <v>#N/A</v>
      </c>
      <c r="C224">
        <f>IF(ISERROR(B224),0,B224)</f>
        <v>0</v>
      </c>
    </row>
    <row r="225" spans="2:3" ht="13.5" hidden="1">
      <c r="B225" t="e">
        <f>C165</f>
        <v>#N/A</v>
      </c>
      <c r="C225">
        <f>IF(C224=0,0,B225)</f>
        <v>0</v>
      </c>
    </row>
    <row r="226" spans="2:3" ht="13.5" hidden="1">
      <c r="B226" t="e">
        <f>C166</f>
        <v>#N/A</v>
      </c>
      <c r="C226">
        <f>IF(C225=0,0,B226)</f>
        <v>0</v>
      </c>
    </row>
    <row r="227" spans="2:3" ht="13.5" hidden="1">
      <c r="B227" t="e">
        <f>C167</f>
        <v>#N/A</v>
      </c>
      <c r="C227">
        <f>IF(C226=0,0,B227)</f>
        <v>0</v>
      </c>
    </row>
    <row r="228" spans="2:3" ht="13.5" hidden="1">
      <c r="B228" t="e">
        <f>C168</f>
        <v>#N/A</v>
      </c>
      <c r="C228">
        <f>IF(C227=0,0,B228)</f>
        <v>0</v>
      </c>
    </row>
    <row r="229" spans="1:3" ht="13.5" hidden="1">
      <c r="A229" s="16">
        <v>9</v>
      </c>
      <c r="B229" t="e">
        <f>B166</f>
        <v>#N/A</v>
      </c>
      <c r="C229">
        <f>IF(ISERROR(B229),0,B229)</f>
        <v>0</v>
      </c>
    </row>
    <row r="230" spans="2:3" ht="13.5" hidden="1">
      <c r="B230" t="e">
        <f>C166</f>
        <v>#N/A</v>
      </c>
      <c r="C230">
        <f>IF(C229=0,0,B230)</f>
        <v>0</v>
      </c>
    </row>
    <row r="231" spans="2:3" ht="13.5" hidden="1">
      <c r="B231" t="e">
        <f>C167</f>
        <v>#N/A</v>
      </c>
      <c r="C231">
        <f>IF(C230=0,0,B231)</f>
        <v>0</v>
      </c>
    </row>
    <row r="232" spans="2:3" ht="13.5" hidden="1">
      <c r="B232" t="e">
        <f>C168</f>
        <v>#N/A</v>
      </c>
      <c r="C232">
        <f>IF(C231=0,0,B232)</f>
        <v>0</v>
      </c>
    </row>
    <row r="233" spans="2:3" ht="13.5" hidden="1">
      <c r="B233" t="e">
        <f>C169</f>
        <v>#N/A</v>
      </c>
      <c r="C233">
        <f>IF(C232=0,0,B233)</f>
        <v>0</v>
      </c>
    </row>
    <row r="234" spans="1:3" ht="13.5" hidden="1">
      <c r="A234" s="16">
        <v>10</v>
      </c>
      <c r="B234" t="e">
        <f>B167</f>
        <v>#N/A</v>
      </c>
      <c r="C234">
        <f>IF(ISERROR(B234),0,B234)</f>
        <v>0</v>
      </c>
    </row>
    <row r="235" spans="2:3" ht="13.5" hidden="1">
      <c r="B235" t="e">
        <f>C167</f>
        <v>#N/A</v>
      </c>
      <c r="C235">
        <f>IF(C234=0,0,B235)</f>
        <v>0</v>
      </c>
    </row>
    <row r="236" spans="2:3" ht="13.5" hidden="1">
      <c r="B236" t="e">
        <f>C168</f>
        <v>#N/A</v>
      </c>
      <c r="C236">
        <f>IF(C235=0,0,B236)</f>
        <v>0</v>
      </c>
    </row>
    <row r="237" spans="2:3" ht="13.5" hidden="1">
      <c r="B237" t="e">
        <f>C169</f>
        <v>#N/A</v>
      </c>
      <c r="C237">
        <f>IF(C236=0,0,B237)</f>
        <v>0</v>
      </c>
    </row>
    <row r="238" spans="2:3" ht="13.5" hidden="1">
      <c r="B238" t="e">
        <f>C170</f>
        <v>#N/A</v>
      </c>
      <c r="C238">
        <f>IF(C237=0,0,B238)</f>
        <v>0</v>
      </c>
    </row>
    <row r="239" spans="1:3" ht="13.5" hidden="1">
      <c r="A239" s="16">
        <v>11</v>
      </c>
      <c r="B239" t="e">
        <f>B168</f>
        <v>#N/A</v>
      </c>
      <c r="C239">
        <f>IF(ISERROR(B239),0,B239)</f>
        <v>0</v>
      </c>
    </row>
    <row r="240" spans="2:3" ht="13.5" hidden="1">
      <c r="B240" t="e">
        <f>C168</f>
        <v>#N/A</v>
      </c>
      <c r="C240">
        <f>IF(C239=0,0,B240)</f>
        <v>0</v>
      </c>
    </row>
    <row r="241" spans="2:3" ht="13.5" hidden="1">
      <c r="B241" t="e">
        <f>C169</f>
        <v>#N/A</v>
      </c>
      <c r="C241">
        <f>IF(C240=0,0,B241)</f>
        <v>0</v>
      </c>
    </row>
    <row r="242" spans="2:3" ht="13.5" hidden="1">
      <c r="B242" t="e">
        <f>C170</f>
        <v>#N/A</v>
      </c>
      <c r="C242">
        <f>IF(C241=0,0,B242)</f>
        <v>0</v>
      </c>
    </row>
    <row r="243" spans="2:3" ht="13.5" hidden="1">
      <c r="B243" t="e">
        <f>C171</f>
        <v>#N/A</v>
      </c>
      <c r="C243">
        <f>IF(C242=0,0,B243)</f>
        <v>0</v>
      </c>
    </row>
    <row r="244" spans="1:3" ht="13.5" hidden="1">
      <c r="A244" s="16">
        <v>12</v>
      </c>
      <c r="B244" t="e">
        <f>B169</f>
        <v>#N/A</v>
      </c>
      <c r="C244">
        <f>IF(ISERROR(B244),0,B244)</f>
        <v>0</v>
      </c>
    </row>
    <row r="245" spans="2:3" ht="13.5" hidden="1">
      <c r="B245" t="e">
        <f>C169</f>
        <v>#N/A</v>
      </c>
      <c r="C245">
        <f>IF(C244=0,0,B245)</f>
        <v>0</v>
      </c>
    </row>
    <row r="246" spans="2:3" ht="13.5" hidden="1">
      <c r="B246" t="e">
        <f>C170</f>
        <v>#N/A</v>
      </c>
      <c r="C246">
        <f>IF(C245=0,0,B246)</f>
        <v>0</v>
      </c>
    </row>
    <row r="247" spans="2:3" ht="13.5" hidden="1">
      <c r="B247" t="e">
        <f>C171</f>
        <v>#N/A</v>
      </c>
      <c r="C247">
        <f>IF(C246=0,0,B247)</f>
        <v>0</v>
      </c>
    </row>
    <row r="248" spans="2:3" ht="13.5" hidden="1">
      <c r="B248" t="e">
        <f>C172</f>
        <v>#N/A</v>
      </c>
      <c r="C248">
        <f>IF(C247=0,0,B248)</f>
        <v>0</v>
      </c>
    </row>
    <row r="249" spans="1:3" ht="13.5" hidden="1">
      <c r="A249" s="16">
        <v>13</v>
      </c>
      <c r="B249" t="e">
        <f>B170</f>
        <v>#N/A</v>
      </c>
      <c r="C249">
        <f>IF(ISERROR(B249),0,B249)</f>
        <v>0</v>
      </c>
    </row>
    <row r="250" spans="2:3" ht="13.5" hidden="1">
      <c r="B250" t="e">
        <f>C170</f>
        <v>#N/A</v>
      </c>
      <c r="C250">
        <f>IF(C249=0,0,B250)</f>
        <v>0</v>
      </c>
    </row>
    <row r="251" spans="2:3" ht="13.5" hidden="1">
      <c r="B251" t="e">
        <f>C171</f>
        <v>#N/A</v>
      </c>
      <c r="C251">
        <f>IF(C250=0,0,B251)</f>
        <v>0</v>
      </c>
    </row>
    <row r="252" spans="2:3" ht="13.5" hidden="1">
      <c r="B252" t="e">
        <f>C172</f>
        <v>#N/A</v>
      </c>
      <c r="C252">
        <f>IF(C251=0,0,B252)</f>
        <v>0</v>
      </c>
    </row>
    <row r="253" spans="2:3" ht="13.5" hidden="1">
      <c r="B253" t="e">
        <f>C173</f>
        <v>#N/A</v>
      </c>
      <c r="C253">
        <f>IF(C252=0,0,B253)</f>
        <v>0</v>
      </c>
    </row>
    <row r="254" spans="1:3" ht="13.5" hidden="1">
      <c r="A254" s="16">
        <v>14</v>
      </c>
      <c r="B254" t="e">
        <f>B171</f>
        <v>#N/A</v>
      </c>
      <c r="C254">
        <f>IF(ISERROR(B254),0,B254)</f>
        <v>0</v>
      </c>
    </row>
    <row r="255" spans="2:3" ht="13.5" hidden="1">
      <c r="B255" t="e">
        <f>C171</f>
        <v>#N/A</v>
      </c>
      <c r="C255">
        <f>IF(C254=0,0,B255)</f>
        <v>0</v>
      </c>
    </row>
    <row r="256" spans="2:3" ht="13.5" hidden="1">
      <c r="B256" t="e">
        <f>C172</f>
        <v>#N/A</v>
      </c>
      <c r="C256">
        <f>IF(C255=0,0,B256)</f>
        <v>0</v>
      </c>
    </row>
    <row r="257" spans="2:3" ht="13.5" hidden="1">
      <c r="B257" t="e">
        <f>C173</f>
        <v>#N/A</v>
      </c>
      <c r="C257">
        <f>IF(C256=0,0,B257)</f>
        <v>0</v>
      </c>
    </row>
    <row r="258" spans="2:3" ht="13.5" hidden="1">
      <c r="B258" t="e">
        <f>C174</f>
        <v>#N/A</v>
      </c>
      <c r="C258">
        <f>IF(C257=0,0,B258)</f>
        <v>0</v>
      </c>
    </row>
    <row r="259" spans="1:3" ht="13.5" hidden="1">
      <c r="A259" s="16">
        <v>15</v>
      </c>
      <c r="B259" t="e">
        <f>B172</f>
        <v>#N/A</v>
      </c>
      <c r="C259">
        <f>IF(ISERROR(B259),0,B259)</f>
        <v>0</v>
      </c>
    </row>
    <row r="260" spans="2:3" ht="13.5" hidden="1">
      <c r="B260" t="e">
        <f>C172</f>
        <v>#N/A</v>
      </c>
      <c r="C260">
        <f>IF(C259=0,0,B260)</f>
        <v>0</v>
      </c>
    </row>
    <row r="261" spans="2:3" ht="13.5" hidden="1">
      <c r="B261" t="e">
        <f>C173</f>
        <v>#N/A</v>
      </c>
      <c r="C261">
        <f>IF(C260=0,0,B261)</f>
        <v>0</v>
      </c>
    </row>
    <row r="262" spans="2:3" ht="13.5" hidden="1">
      <c r="B262" t="e">
        <f>C174</f>
        <v>#N/A</v>
      </c>
      <c r="C262">
        <f>IF(C261=0,0,B262)</f>
        <v>0</v>
      </c>
    </row>
    <row r="263" spans="2:3" ht="13.5" hidden="1">
      <c r="B263" t="e">
        <f>C175</f>
        <v>#N/A</v>
      </c>
      <c r="C263">
        <f>IF(C262=0,0,B263)</f>
        <v>0</v>
      </c>
    </row>
    <row r="264" spans="1:3" ht="13.5" hidden="1">
      <c r="A264" s="16">
        <v>16</v>
      </c>
      <c r="B264" t="e">
        <f>B173</f>
        <v>#N/A</v>
      </c>
      <c r="C264">
        <f>IF(ISERROR(B264),0,B264)</f>
        <v>0</v>
      </c>
    </row>
    <row r="265" spans="2:3" ht="13.5" hidden="1">
      <c r="B265" t="e">
        <f>C173</f>
        <v>#N/A</v>
      </c>
      <c r="C265">
        <f>IF(C264=0,0,B265)</f>
        <v>0</v>
      </c>
    </row>
    <row r="266" spans="2:3" ht="13.5" hidden="1">
      <c r="B266" t="e">
        <f>C174</f>
        <v>#N/A</v>
      </c>
      <c r="C266">
        <f>IF(C265=0,0,B266)</f>
        <v>0</v>
      </c>
    </row>
    <row r="267" spans="2:3" ht="13.5" hidden="1">
      <c r="B267" t="e">
        <f>C175</f>
        <v>#N/A</v>
      </c>
      <c r="C267">
        <f>IF(C266=0,0,B267)</f>
        <v>0</v>
      </c>
    </row>
    <row r="268" spans="2:3" ht="13.5" hidden="1">
      <c r="B268" t="e">
        <f>C176</f>
        <v>#N/A</v>
      </c>
      <c r="C268">
        <f>IF(C267=0,0,B268)</f>
        <v>0</v>
      </c>
    </row>
    <row r="269" spans="1:3" ht="13.5" hidden="1">
      <c r="A269" s="16">
        <v>17</v>
      </c>
      <c r="B269" t="e">
        <f>B174</f>
        <v>#N/A</v>
      </c>
      <c r="C269">
        <f>IF(ISERROR(B269),0,B269)</f>
        <v>0</v>
      </c>
    </row>
    <row r="270" spans="2:3" ht="13.5" hidden="1">
      <c r="B270" t="e">
        <f>C174</f>
        <v>#N/A</v>
      </c>
      <c r="C270">
        <f>IF(C269=0,0,B270)</f>
        <v>0</v>
      </c>
    </row>
    <row r="271" spans="2:3" ht="13.5" hidden="1">
      <c r="B271" t="e">
        <f>C175</f>
        <v>#N/A</v>
      </c>
      <c r="C271">
        <f>IF(C270=0,0,B271)</f>
        <v>0</v>
      </c>
    </row>
    <row r="272" spans="2:3" ht="13.5" hidden="1">
      <c r="B272" t="e">
        <f>C176</f>
        <v>#N/A</v>
      </c>
      <c r="C272">
        <f>IF(C271=0,0,B272)</f>
        <v>0</v>
      </c>
    </row>
    <row r="273" spans="2:3" ht="13.5" hidden="1">
      <c r="B273" t="e">
        <f>C177</f>
        <v>#N/A</v>
      </c>
      <c r="C273">
        <f>IF(C272=0,0,B273)</f>
        <v>0</v>
      </c>
    </row>
    <row r="274" spans="1:3" ht="13.5" hidden="1">
      <c r="A274" s="16">
        <v>18</v>
      </c>
      <c r="B274" t="e">
        <f>B175</f>
        <v>#N/A</v>
      </c>
      <c r="C274">
        <f>IF(ISERROR(B274),0,B274)</f>
        <v>0</v>
      </c>
    </row>
    <row r="275" spans="2:3" ht="13.5" hidden="1">
      <c r="B275" t="e">
        <f>C175</f>
        <v>#N/A</v>
      </c>
      <c r="C275">
        <f>IF(C274=0,0,B275)</f>
        <v>0</v>
      </c>
    </row>
    <row r="276" spans="2:3" ht="13.5" hidden="1">
      <c r="B276" t="e">
        <f>C176</f>
        <v>#N/A</v>
      </c>
      <c r="C276">
        <f>IF(C275=0,0,B276)</f>
        <v>0</v>
      </c>
    </row>
    <row r="277" spans="2:3" ht="13.5" hidden="1">
      <c r="B277" t="e">
        <f>C177</f>
        <v>#N/A</v>
      </c>
      <c r="C277">
        <f>IF(C276=0,0,B277)</f>
        <v>0</v>
      </c>
    </row>
    <row r="278" spans="2:3" ht="13.5" hidden="1">
      <c r="B278" t="e">
        <f>C178</f>
        <v>#N/A</v>
      </c>
      <c r="C278">
        <f>IF(C277=0,0,B278)</f>
        <v>0</v>
      </c>
    </row>
    <row r="279" spans="1:3" ht="13.5" hidden="1">
      <c r="A279" s="16">
        <v>19</v>
      </c>
      <c r="B279" t="e">
        <f>B176</f>
        <v>#N/A</v>
      </c>
      <c r="C279">
        <f>IF(ISERROR(B279),0,B279)</f>
        <v>0</v>
      </c>
    </row>
    <row r="280" spans="2:3" ht="13.5" hidden="1">
      <c r="B280" t="e">
        <f>C176</f>
        <v>#N/A</v>
      </c>
      <c r="C280">
        <f>IF(C279=0,0,B280)</f>
        <v>0</v>
      </c>
    </row>
    <row r="281" spans="2:3" ht="13.5" hidden="1">
      <c r="B281" t="e">
        <f>C177</f>
        <v>#N/A</v>
      </c>
      <c r="C281">
        <f>IF(C280=0,0,B281)</f>
        <v>0</v>
      </c>
    </row>
    <row r="282" spans="2:3" ht="13.5" hidden="1">
      <c r="B282" t="e">
        <f>C178</f>
        <v>#N/A</v>
      </c>
      <c r="C282">
        <f>IF(C281=0,0,B282)</f>
        <v>0</v>
      </c>
    </row>
    <row r="283" spans="2:3" ht="13.5" hidden="1">
      <c r="B283" t="e">
        <f>C179</f>
        <v>#N/A</v>
      </c>
      <c r="C283">
        <f>IF(C282=0,0,B283)</f>
        <v>0</v>
      </c>
    </row>
    <row r="284" spans="1:3" ht="13.5" hidden="1">
      <c r="A284" s="16">
        <v>20</v>
      </c>
      <c r="B284" t="e">
        <f>B177</f>
        <v>#N/A</v>
      </c>
      <c r="C284">
        <f>IF(ISERROR(B284),0,B284)</f>
        <v>0</v>
      </c>
    </row>
    <row r="285" spans="2:3" ht="13.5" hidden="1">
      <c r="B285" t="e">
        <f>C177</f>
        <v>#N/A</v>
      </c>
      <c r="C285">
        <f>IF(C284=0,0,B285)</f>
        <v>0</v>
      </c>
    </row>
    <row r="286" spans="2:3" ht="13.5" hidden="1">
      <c r="B286" t="e">
        <f>C178</f>
        <v>#N/A</v>
      </c>
      <c r="C286">
        <f>IF(C285=0,0,B286)</f>
        <v>0</v>
      </c>
    </row>
    <row r="287" spans="2:3" ht="13.5" hidden="1">
      <c r="B287" t="e">
        <f>C179</f>
        <v>#N/A</v>
      </c>
      <c r="C287">
        <f>IF(C286=0,0,B287)</f>
        <v>0</v>
      </c>
    </row>
    <row r="288" spans="2:3" ht="13.5" hidden="1">
      <c r="B288" t="e">
        <f>C180</f>
        <v>#N/A</v>
      </c>
      <c r="C288">
        <f>IF(C287=0,0,B288)</f>
        <v>0</v>
      </c>
    </row>
    <row r="289" spans="1:3" ht="13.5" hidden="1">
      <c r="A289" s="16">
        <v>21</v>
      </c>
      <c r="B289" t="e">
        <f>B178</f>
        <v>#N/A</v>
      </c>
      <c r="C289">
        <f>IF(ISERROR(B289),0,B289)</f>
        <v>0</v>
      </c>
    </row>
    <row r="290" spans="2:3" ht="13.5" hidden="1">
      <c r="B290" t="e">
        <f>C178</f>
        <v>#N/A</v>
      </c>
      <c r="C290">
        <f>IF(C289=0,0,B290)</f>
        <v>0</v>
      </c>
    </row>
    <row r="291" spans="2:3" ht="13.5" hidden="1">
      <c r="B291" t="e">
        <f>C179</f>
        <v>#N/A</v>
      </c>
      <c r="C291">
        <f>IF(C290=0,0,B291)</f>
        <v>0</v>
      </c>
    </row>
    <row r="292" spans="2:3" ht="13.5" hidden="1">
      <c r="B292" t="e">
        <f>C180</f>
        <v>#N/A</v>
      </c>
      <c r="C292">
        <f>IF(C291=0,0,B292)</f>
        <v>0</v>
      </c>
    </row>
    <row r="293" spans="2:3" ht="13.5" hidden="1">
      <c r="B293" t="e">
        <f>C181</f>
        <v>#N/A</v>
      </c>
      <c r="C293">
        <f>IF(C292=0,0,B293)</f>
        <v>0</v>
      </c>
    </row>
    <row r="294" spans="1:3" ht="13.5" hidden="1">
      <c r="A294" s="16">
        <v>22</v>
      </c>
      <c r="B294" t="e">
        <f>B179</f>
        <v>#N/A</v>
      </c>
      <c r="C294">
        <f>IF(ISERROR(B294),0,B294)</f>
        <v>0</v>
      </c>
    </row>
    <row r="295" spans="2:3" ht="13.5" hidden="1">
      <c r="B295" t="e">
        <f>C179</f>
        <v>#N/A</v>
      </c>
      <c r="C295">
        <f>IF(C294=0,0,B295)</f>
        <v>0</v>
      </c>
    </row>
    <row r="296" spans="2:3" ht="13.5" hidden="1">
      <c r="B296" t="e">
        <f>C180</f>
        <v>#N/A</v>
      </c>
      <c r="C296">
        <f>IF(C295=0,0,B296)</f>
        <v>0</v>
      </c>
    </row>
    <row r="297" spans="2:3" ht="13.5" hidden="1">
      <c r="B297" t="e">
        <f>C181</f>
        <v>#N/A</v>
      </c>
      <c r="C297">
        <f>IF(C296=0,0,B297)</f>
        <v>0</v>
      </c>
    </row>
    <row r="298" spans="2:3" ht="13.5" hidden="1">
      <c r="B298" t="e">
        <f>C182</f>
        <v>#N/A</v>
      </c>
      <c r="C298">
        <f>IF(C297=0,0,B298)</f>
        <v>0</v>
      </c>
    </row>
    <row r="299" spans="1:3" ht="13.5" hidden="1">
      <c r="A299" s="16">
        <v>23</v>
      </c>
      <c r="B299" t="e">
        <f>B180</f>
        <v>#N/A</v>
      </c>
      <c r="C299">
        <f>IF(ISERROR(B299),0,B299)</f>
        <v>0</v>
      </c>
    </row>
    <row r="300" spans="2:3" ht="13.5" hidden="1">
      <c r="B300" t="e">
        <f>C180</f>
        <v>#N/A</v>
      </c>
      <c r="C300">
        <f>IF(C299=0,0,B300)</f>
        <v>0</v>
      </c>
    </row>
    <row r="301" spans="2:3" ht="13.5" hidden="1">
      <c r="B301" t="e">
        <f>C181</f>
        <v>#N/A</v>
      </c>
      <c r="C301">
        <f>IF(C300=0,0,B301)</f>
        <v>0</v>
      </c>
    </row>
    <row r="302" spans="2:3" ht="13.5" hidden="1">
      <c r="B302" t="e">
        <f>C182</f>
        <v>#N/A</v>
      </c>
      <c r="C302">
        <f>IF(C301=0,0,B302)</f>
        <v>0</v>
      </c>
    </row>
    <row r="303" spans="2:3" ht="13.5" hidden="1">
      <c r="B303" t="e">
        <f>C183</f>
        <v>#N/A</v>
      </c>
      <c r="C303">
        <f>IF(C302=0,0,B303)</f>
        <v>0</v>
      </c>
    </row>
    <row r="304" spans="1:3" ht="13.5" hidden="1">
      <c r="A304" s="16">
        <v>24</v>
      </c>
      <c r="B304" t="e">
        <f>B181</f>
        <v>#N/A</v>
      </c>
      <c r="C304">
        <f>IF(ISERROR(B304),0,B304)</f>
        <v>0</v>
      </c>
    </row>
    <row r="305" spans="2:3" ht="13.5" hidden="1">
      <c r="B305" t="e">
        <f>C181</f>
        <v>#N/A</v>
      </c>
      <c r="C305">
        <f>IF(C304=0,0,B305)</f>
        <v>0</v>
      </c>
    </row>
    <row r="306" spans="2:3" ht="13.5" hidden="1">
      <c r="B306" t="e">
        <f>C182</f>
        <v>#N/A</v>
      </c>
      <c r="C306">
        <f>IF(C305=0,0,B306)</f>
        <v>0</v>
      </c>
    </row>
    <row r="307" spans="2:3" ht="13.5" hidden="1">
      <c r="B307" t="e">
        <f>C183</f>
        <v>#N/A</v>
      </c>
      <c r="C307">
        <f>IF(C306=0,0,B307)</f>
        <v>0</v>
      </c>
    </row>
    <row r="308" spans="2:3" ht="13.5" hidden="1">
      <c r="B308" t="e">
        <f>C184</f>
        <v>#N/A</v>
      </c>
      <c r="C308">
        <f>IF(C307=0,0,B308)</f>
        <v>0</v>
      </c>
    </row>
    <row r="309" spans="1:3" ht="13.5" hidden="1">
      <c r="A309" s="16">
        <v>25</v>
      </c>
      <c r="B309" t="e">
        <f>B182</f>
        <v>#N/A</v>
      </c>
      <c r="C309">
        <f>IF(ISERROR(B309),0,B309)</f>
        <v>0</v>
      </c>
    </row>
    <row r="310" spans="2:3" ht="13.5" hidden="1">
      <c r="B310" t="e">
        <f>C182</f>
        <v>#N/A</v>
      </c>
      <c r="C310">
        <f>IF(C309=0,0,B310)</f>
        <v>0</v>
      </c>
    </row>
    <row r="311" spans="2:3" ht="13.5" hidden="1">
      <c r="B311" t="e">
        <f>C183</f>
        <v>#N/A</v>
      </c>
      <c r="C311">
        <f>IF(C310=0,0,B311)</f>
        <v>0</v>
      </c>
    </row>
    <row r="312" spans="2:3" ht="13.5" hidden="1">
      <c r="B312" t="e">
        <f>C184</f>
        <v>#N/A</v>
      </c>
      <c r="C312">
        <f>IF(C311=0,0,B312)</f>
        <v>0</v>
      </c>
    </row>
    <row r="313" spans="2:3" ht="13.5" hidden="1">
      <c r="B313" t="e">
        <f>C185</f>
        <v>#N/A</v>
      </c>
      <c r="C313">
        <f>IF(C312=0,0,B313)</f>
        <v>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13"/>
  <sheetViews>
    <sheetView workbookViewId="0" topLeftCell="A1">
      <selection activeCell="B125" sqref="B1:B125"/>
    </sheetView>
  </sheetViews>
  <sheetFormatPr defaultColWidth="9.00390625" defaultRowHeight="13.5"/>
  <cols>
    <col min="1" max="1" width="9.00390625" style="16" customWidth="1"/>
    <col min="2" max="2" width="19.125" style="0" customWidth="1"/>
  </cols>
  <sheetData>
    <row r="1" spans="1:2" ht="13.5">
      <c r="A1" s="20">
        <v>1</v>
      </c>
      <c r="B1">
        <f aca="true" t="shared" si="0" ref="B1:B32">IF(C189=0,"",C189)</f>
      </c>
    </row>
    <row r="2" spans="1:2" ht="13.5">
      <c r="A2" s="20"/>
      <c r="B2">
        <f t="shared" si="0"/>
      </c>
    </row>
    <row r="3" spans="1:2" ht="13.5">
      <c r="A3" s="20"/>
      <c r="B3">
        <f t="shared" si="0"/>
      </c>
    </row>
    <row r="4" spans="1:2" ht="13.5">
      <c r="A4" s="20"/>
      <c r="B4">
        <f t="shared" si="0"/>
      </c>
    </row>
    <row r="5" spans="1:2" ht="13.5">
      <c r="A5" s="20"/>
      <c r="B5">
        <f t="shared" si="0"/>
      </c>
    </row>
    <row r="6" spans="1:2" ht="13.5">
      <c r="A6" s="20">
        <v>2</v>
      </c>
      <c r="B6">
        <f t="shared" si="0"/>
      </c>
    </row>
    <row r="7" spans="1:2" ht="13.5">
      <c r="A7" s="20"/>
      <c r="B7">
        <f t="shared" si="0"/>
      </c>
    </row>
    <row r="8" spans="1:2" ht="13.5">
      <c r="A8" s="20"/>
      <c r="B8">
        <f t="shared" si="0"/>
      </c>
    </row>
    <row r="9" spans="1:2" ht="13.5">
      <c r="A9" s="20"/>
      <c r="B9">
        <f t="shared" si="0"/>
      </c>
    </row>
    <row r="10" spans="1:2" ht="13.5">
      <c r="A10" s="20"/>
      <c r="B10">
        <f t="shared" si="0"/>
      </c>
    </row>
    <row r="11" spans="1:2" ht="13.5">
      <c r="A11" s="20">
        <v>3</v>
      </c>
      <c r="B11">
        <f t="shared" si="0"/>
      </c>
    </row>
    <row r="12" spans="1:2" ht="13.5">
      <c r="A12" s="20"/>
      <c r="B12">
        <f t="shared" si="0"/>
      </c>
    </row>
    <row r="13" spans="1:2" ht="13.5">
      <c r="A13" s="20"/>
      <c r="B13">
        <f t="shared" si="0"/>
      </c>
    </row>
    <row r="14" spans="1:2" ht="13.5">
      <c r="A14" s="20"/>
      <c r="B14">
        <f t="shared" si="0"/>
      </c>
    </row>
    <row r="15" spans="1:2" ht="13.5">
      <c r="A15" s="20"/>
      <c r="B15">
        <f t="shared" si="0"/>
      </c>
    </row>
    <row r="16" spans="1:2" ht="13.5">
      <c r="A16" s="20">
        <v>4</v>
      </c>
      <c r="B16">
        <f t="shared" si="0"/>
      </c>
    </row>
    <row r="17" spans="1:2" ht="13.5">
      <c r="A17" s="20"/>
      <c r="B17">
        <f t="shared" si="0"/>
      </c>
    </row>
    <row r="18" spans="1:2" ht="13.5">
      <c r="A18" s="20"/>
      <c r="B18">
        <f t="shared" si="0"/>
      </c>
    </row>
    <row r="19" spans="1:2" ht="13.5">
      <c r="A19" s="20"/>
      <c r="B19">
        <f t="shared" si="0"/>
      </c>
    </row>
    <row r="20" spans="1:2" ht="13.5">
      <c r="A20" s="20"/>
      <c r="B20">
        <f t="shared" si="0"/>
      </c>
    </row>
    <row r="21" spans="1:2" ht="13.5">
      <c r="A21" s="20">
        <v>5</v>
      </c>
      <c r="B21">
        <f t="shared" si="0"/>
      </c>
    </row>
    <row r="22" spans="1:2" ht="13.5">
      <c r="A22" s="20"/>
      <c r="B22">
        <f t="shared" si="0"/>
      </c>
    </row>
    <row r="23" spans="1:2" ht="13.5">
      <c r="A23" s="20"/>
      <c r="B23">
        <f t="shared" si="0"/>
      </c>
    </row>
    <row r="24" spans="1:2" ht="13.5">
      <c r="A24" s="20"/>
      <c r="B24">
        <f t="shared" si="0"/>
      </c>
    </row>
    <row r="25" spans="1:2" ht="13.5">
      <c r="A25" s="20"/>
      <c r="B25">
        <f t="shared" si="0"/>
      </c>
    </row>
    <row r="26" spans="1:2" ht="13.5">
      <c r="A26" s="20">
        <v>6</v>
      </c>
      <c r="B26">
        <f t="shared" si="0"/>
      </c>
    </row>
    <row r="27" spans="1:2" ht="13.5">
      <c r="A27" s="20"/>
      <c r="B27">
        <f t="shared" si="0"/>
      </c>
    </row>
    <row r="28" spans="1:2" ht="13.5">
      <c r="A28" s="20"/>
      <c r="B28">
        <f t="shared" si="0"/>
      </c>
    </row>
    <row r="29" spans="1:2" ht="13.5">
      <c r="A29" s="20"/>
      <c r="B29">
        <f t="shared" si="0"/>
      </c>
    </row>
    <row r="30" spans="1:2" ht="13.5">
      <c r="A30" s="20"/>
      <c r="B30">
        <f t="shared" si="0"/>
      </c>
    </row>
    <row r="31" spans="1:2" ht="13.5">
      <c r="A31" s="20">
        <v>7</v>
      </c>
      <c r="B31">
        <f t="shared" si="0"/>
      </c>
    </row>
    <row r="32" spans="1:2" ht="13.5">
      <c r="A32" s="20"/>
      <c r="B32">
        <f t="shared" si="0"/>
      </c>
    </row>
    <row r="33" spans="1:2" ht="13.5">
      <c r="A33" s="20"/>
      <c r="B33">
        <f aca="true" t="shared" si="1" ref="B33:B64">IF(C221=0,"",C221)</f>
      </c>
    </row>
    <row r="34" spans="1:2" ht="13.5">
      <c r="A34" s="20"/>
      <c r="B34">
        <f t="shared" si="1"/>
      </c>
    </row>
    <row r="35" spans="1:2" ht="13.5">
      <c r="A35" s="20"/>
      <c r="B35">
        <f t="shared" si="1"/>
      </c>
    </row>
    <row r="36" spans="1:2" ht="13.5">
      <c r="A36" s="20">
        <v>8</v>
      </c>
      <c r="B36">
        <f t="shared" si="1"/>
      </c>
    </row>
    <row r="37" spans="1:2" ht="13.5">
      <c r="A37" s="20"/>
      <c r="B37">
        <f t="shared" si="1"/>
      </c>
    </row>
    <row r="38" spans="1:2" ht="13.5">
      <c r="A38" s="20"/>
      <c r="B38">
        <f t="shared" si="1"/>
      </c>
    </row>
    <row r="39" spans="1:2" ht="13.5">
      <c r="A39" s="20"/>
      <c r="B39">
        <f t="shared" si="1"/>
      </c>
    </row>
    <row r="40" spans="1:2" ht="13.5">
      <c r="A40" s="20"/>
      <c r="B40">
        <f t="shared" si="1"/>
      </c>
    </row>
    <row r="41" spans="1:2" ht="13.5">
      <c r="A41" s="20">
        <v>9</v>
      </c>
      <c r="B41">
        <f t="shared" si="1"/>
      </c>
    </row>
    <row r="42" spans="1:2" ht="13.5">
      <c r="A42" s="20"/>
      <c r="B42">
        <f t="shared" si="1"/>
      </c>
    </row>
    <row r="43" spans="1:2" ht="13.5">
      <c r="A43" s="20"/>
      <c r="B43">
        <f t="shared" si="1"/>
      </c>
    </row>
    <row r="44" spans="1:2" ht="13.5">
      <c r="A44" s="20"/>
      <c r="B44">
        <f t="shared" si="1"/>
      </c>
    </row>
    <row r="45" spans="1:2" ht="13.5">
      <c r="A45" s="20"/>
      <c r="B45">
        <f t="shared" si="1"/>
      </c>
    </row>
    <row r="46" spans="1:2" ht="13.5">
      <c r="A46" s="20">
        <v>10</v>
      </c>
      <c r="B46">
        <f t="shared" si="1"/>
      </c>
    </row>
    <row r="47" spans="1:2" ht="13.5">
      <c r="A47" s="20"/>
      <c r="B47">
        <f t="shared" si="1"/>
      </c>
    </row>
    <row r="48" spans="1:2" ht="13.5">
      <c r="A48" s="20"/>
      <c r="B48">
        <f t="shared" si="1"/>
      </c>
    </row>
    <row r="49" spans="1:2" ht="13.5">
      <c r="A49" s="20"/>
      <c r="B49">
        <f t="shared" si="1"/>
      </c>
    </row>
    <row r="50" spans="1:2" ht="13.5">
      <c r="A50" s="20"/>
      <c r="B50">
        <f t="shared" si="1"/>
      </c>
    </row>
    <row r="51" spans="1:2" ht="13.5">
      <c r="A51" s="20">
        <v>11</v>
      </c>
      <c r="B51">
        <f t="shared" si="1"/>
      </c>
    </row>
    <row r="52" spans="1:2" ht="13.5">
      <c r="A52" s="20"/>
      <c r="B52">
        <f t="shared" si="1"/>
      </c>
    </row>
    <row r="53" spans="1:2" ht="13.5">
      <c r="A53" s="20"/>
      <c r="B53">
        <f t="shared" si="1"/>
      </c>
    </row>
    <row r="54" spans="1:2" ht="13.5">
      <c r="A54" s="20"/>
      <c r="B54">
        <f t="shared" si="1"/>
      </c>
    </row>
    <row r="55" spans="1:2" ht="13.5">
      <c r="A55" s="20"/>
      <c r="B55">
        <f t="shared" si="1"/>
      </c>
    </row>
    <row r="56" spans="1:2" ht="13.5">
      <c r="A56" s="20">
        <v>12</v>
      </c>
      <c r="B56">
        <f t="shared" si="1"/>
      </c>
    </row>
    <row r="57" spans="1:2" ht="13.5">
      <c r="A57" s="20"/>
      <c r="B57">
        <f t="shared" si="1"/>
      </c>
    </row>
    <row r="58" spans="1:2" ht="13.5">
      <c r="A58" s="20"/>
      <c r="B58">
        <f t="shared" si="1"/>
      </c>
    </row>
    <row r="59" spans="1:2" ht="13.5">
      <c r="A59" s="20"/>
      <c r="B59">
        <f t="shared" si="1"/>
      </c>
    </row>
    <row r="60" spans="1:2" ht="13.5">
      <c r="A60" s="20"/>
      <c r="B60">
        <f t="shared" si="1"/>
      </c>
    </row>
    <row r="61" spans="1:2" ht="13.5">
      <c r="A61" s="20">
        <v>13</v>
      </c>
      <c r="B61">
        <f t="shared" si="1"/>
      </c>
    </row>
    <row r="62" spans="1:2" ht="13.5">
      <c r="A62" s="20"/>
      <c r="B62">
        <f t="shared" si="1"/>
      </c>
    </row>
    <row r="63" spans="1:2" ht="13.5">
      <c r="A63" s="20"/>
      <c r="B63">
        <f t="shared" si="1"/>
      </c>
    </row>
    <row r="64" spans="1:2" ht="13.5">
      <c r="A64" s="20"/>
      <c r="B64">
        <f t="shared" si="1"/>
      </c>
    </row>
    <row r="65" spans="1:2" ht="13.5">
      <c r="A65" s="20"/>
      <c r="B65">
        <f aca="true" t="shared" si="2" ref="B65:B96">IF(C253=0,"",C253)</f>
      </c>
    </row>
    <row r="66" spans="1:2" ht="13.5">
      <c r="A66" s="20">
        <v>14</v>
      </c>
      <c r="B66">
        <f t="shared" si="2"/>
      </c>
    </row>
    <row r="67" spans="1:2" ht="13.5">
      <c r="A67" s="20"/>
      <c r="B67">
        <f t="shared" si="2"/>
      </c>
    </row>
    <row r="68" spans="1:2" ht="13.5">
      <c r="A68" s="20"/>
      <c r="B68">
        <f t="shared" si="2"/>
      </c>
    </row>
    <row r="69" spans="1:2" ht="13.5">
      <c r="A69" s="20"/>
      <c r="B69">
        <f t="shared" si="2"/>
      </c>
    </row>
    <row r="70" spans="1:2" ht="13.5">
      <c r="A70" s="20"/>
      <c r="B70">
        <f t="shared" si="2"/>
      </c>
    </row>
    <row r="71" spans="1:2" ht="13.5">
      <c r="A71" s="20">
        <v>15</v>
      </c>
      <c r="B71">
        <f t="shared" si="2"/>
      </c>
    </row>
    <row r="72" spans="1:2" ht="13.5">
      <c r="A72" s="20"/>
      <c r="B72">
        <f t="shared" si="2"/>
      </c>
    </row>
    <row r="73" spans="1:2" ht="13.5">
      <c r="A73" s="20"/>
      <c r="B73">
        <f t="shared" si="2"/>
      </c>
    </row>
    <row r="74" spans="1:2" ht="13.5">
      <c r="A74" s="20"/>
      <c r="B74">
        <f t="shared" si="2"/>
      </c>
    </row>
    <row r="75" spans="1:2" ht="13.5">
      <c r="A75" s="20"/>
      <c r="B75">
        <f t="shared" si="2"/>
      </c>
    </row>
    <row r="76" spans="1:2" ht="13.5">
      <c r="A76" s="20">
        <v>16</v>
      </c>
      <c r="B76">
        <f t="shared" si="2"/>
      </c>
    </row>
    <row r="77" spans="1:2" ht="13.5">
      <c r="A77" s="20"/>
      <c r="B77">
        <f t="shared" si="2"/>
      </c>
    </row>
    <row r="78" spans="1:2" ht="13.5">
      <c r="A78" s="20"/>
      <c r="B78">
        <f t="shared" si="2"/>
      </c>
    </row>
    <row r="79" spans="1:2" ht="13.5">
      <c r="A79" s="20"/>
      <c r="B79">
        <f t="shared" si="2"/>
      </c>
    </row>
    <row r="80" spans="1:2" ht="13.5">
      <c r="A80" s="20"/>
      <c r="B80">
        <f t="shared" si="2"/>
      </c>
    </row>
    <row r="81" spans="1:2" ht="13.5">
      <c r="A81" s="20">
        <v>17</v>
      </c>
      <c r="B81">
        <f t="shared" si="2"/>
      </c>
    </row>
    <row r="82" spans="1:2" ht="13.5">
      <c r="A82" s="20"/>
      <c r="B82">
        <f t="shared" si="2"/>
      </c>
    </row>
    <row r="83" spans="1:2" ht="13.5">
      <c r="A83" s="20"/>
      <c r="B83">
        <f t="shared" si="2"/>
      </c>
    </row>
    <row r="84" spans="1:2" ht="13.5">
      <c r="A84" s="20"/>
      <c r="B84">
        <f t="shared" si="2"/>
      </c>
    </row>
    <row r="85" spans="1:2" ht="13.5">
      <c r="A85" s="20"/>
      <c r="B85">
        <f t="shared" si="2"/>
      </c>
    </row>
    <row r="86" spans="1:2" ht="13.5">
      <c r="A86" s="20">
        <v>18</v>
      </c>
      <c r="B86">
        <f t="shared" si="2"/>
      </c>
    </row>
    <row r="87" spans="1:2" ht="13.5">
      <c r="A87" s="20"/>
      <c r="B87">
        <f t="shared" si="2"/>
      </c>
    </row>
    <row r="88" spans="1:2" ht="13.5">
      <c r="A88" s="20"/>
      <c r="B88">
        <f t="shared" si="2"/>
      </c>
    </row>
    <row r="89" spans="1:2" ht="13.5">
      <c r="A89" s="20"/>
      <c r="B89">
        <f t="shared" si="2"/>
      </c>
    </row>
    <row r="90" spans="1:2" ht="13.5">
      <c r="A90" s="20"/>
      <c r="B90">
        <f t="shared" si="2"/>
      </c>
    </row>
    <row r="91" spans="1:2" ht="13.5">
      <c r="A91" s="20">
        <v>19</v>
      </c>
      <c r="B91">
        <f t="shared" si="2"/>
      </c>
    </row>
    <row r="92" spans="1:2" ht="13.5">
      <c r="A92" s="20"/>
      <c r="B92">
        <f t="shared" si="2"/>
      </c>
    </row>
    <row r="93" spans="1:2" ht="13.5">
      <c r="A93" s="20"/>
      <c r="B93">
        <f t="shared" si="2"/>
      </c>
    </row>
    <row r="94" spans="1:2" ht="13.5">
      <c r="A94" s="20"/>
      <c r="B94">
        <f t="shared" si="2"/>
      </c>
    </row>
    <row r="95" spans="1:2" ht="13.5">
      <c r="A95" s="20"/>
      <c r="B95">
        <f t="shared" si="2"/>
      </c>
    </row>
    <row r="96" spans="1:2" ht="13.5">
      <c r="A96" s="20">
        <v>20</v>
      </c>
      <c r="B96">
        <f t="shared" si="2"/>
      </c>
    </row>
    <row r="97" spans="1:2" ht="13.5">
      <c r="A97" s="20"/>
      <c r="B97">
        <f aca="true" t="shared" si="3" ref="B97:B125">IF(C285=0,"",C285)</f>
      </c>
    </row>
    <row r="98" spans="1:2" ht="13.5">
      <c r="A98" s="20"/>
      <c r="B98">
        <f t="shared" si="3"/>
      </c>
    </row>
    <row r="99" spans="1:2" ht="13.5">
      <c r="A99" s="20"/>
      <c r="B99">
        <f t="shared" si="3"/>
      </c>
    </row>
    <row r="100" spans="1:2" ht="13.5">
      <c r="A100" s="20"/>
      <c r="B100">
        <f t="shared" si="3"/>
      </c>
    </row>
    <row r="101" spans="1:2" ht="13.5">
      <c r="A101" s="20">
        <v>21</v>
      </c>
      <c r="B101">
        <f t="shared" si="3"/>
      </c>
    </row>
    <row r="102" spans="1:2" ht="13.5">
      <c r="A102" s="20"/>
      <c r="B102">
        <f t="shared" si="3"/>
      </c>
    </row>
    <row r="103" spans="1:2" ht="13.5">
      <c r="A103" s="20"/>
      <c r="B103">
        <f t="shared" si="3"/>
      </c>
    </row>
    <row r="104" spans="1:2" ht="13.5">
      <c r="A104" s="20"/>
      <c r="B104">
        <f t="shared" si="3"/>
      </c>
    </row>
    <row r="105" spans="1:2" ht="13.5">
      <c r="A105" s="20"/>
      <c r="B105">
        <f t="shared" si="3"/>
      </c>
    </row>
    <row r="106" spans="1:2" ht="13.5">
      <c r="A106" s="20">
        <v>22</v>
      </c>
      <c r="B106">
        <f t="shared" si="3"/>
      </c>
    </row>
    <row r="107" spans="1:2" ht="13.5">
      <c r="A107" s="20"/>
      <c r="B107">
        <f t="shared" si="3"/>
      </c>
    </row>
    <row r="108" spans="1:2" ht="13.5">
      <c r="A108" s="20"/>
      <c r="B108">
        <f t="shared" si="3"/>
      </c>
    </row>
    <row r="109" spans="1:2" ht="13.5">
      <c r="A109" s="20"/>
      <c r="B109">
        <f t="shared" si="3"/>
      </c>
    </row>
    <row r="110" spans="1:2" ht="13.5">
      <c r="A110" s="20"/>
      <c r="B110">
        <f t="shared" si="3"/>
      </c>
    </row>
    <row r="111" spans="1:2" ht="13.5">
      <c r="A111" s="20">
        <v>23</v>
      </c>
      <c r="B111">
        <f t="shared" si="3"/>
      </c>
    </row>
    <row r="112" spans="1:2" ht="13.5">
      <c r="A112" s="20"/>
      <c r="B112">
        <f t="shared" si="3"/>
      </c>
    </row>
    <row r="113" spans="1:2" ht="13.5">
      <c r="A113" s="20"/>
      <c r="B113">
        <f t="shared" si="3"/>
      </c>
    </row>
    <row r="114" spans="1:2" ht="13.5">
      <c r="A114" s="20"/>
      <c r="B114">
        <f t="shared" si="3"/>
      </c>
    </row>
    <row r="115" spans="1:2" ht="13.5">
      <c r="A115" s="20"/>
      <c r="B115">
        <f t="shared" si="3"/>
      </c>
    </row>
    <row r="116" spans="1:2" ht="13.5">
      <c r="A116" s="20">
        <v>24</v>
      </c>
      <c r="B116">
        <f t="shared" si="3"/>
      </c>
    </row>
    <row r="117" spans="1:2" ht="13.5">
      <c r="A117" s="20"/>
      <c r="B117">
        <f t="shared" si="3"/>
      </c>
    </row>
    <row r="118" spans="1:2" ht="13.5">
      <c r="A118" s="20"/>
      <c r="B118">
        <f t="shared" si="3"/>
      </c>
    </row>
    <row r="119" spans="1:2" ht="13.5">
      <c r="A119" s="20"/>
      <c r="B119">
        <f t="shared" si="3"/>
      </c>
    </row>
    <row r="120" spans="1:2" ht="13.5">
      <c r="A120" s="20"/>
      <c r="B120">
        <f t="shared" si="3"/>
      </c>
    </row>
    <row r="121" spans="1:2" ht="13.5">
      <c r="A121" s="20">
        <v>25</v>
      </c>
      <c r="B121">
        <f t="shared" si="3"/>
      </c>
    </row>
    <row r="122" ht="13.5">
      <c r="B122">
        <f t="shared" si="3"/>
      </c>
    </row>
    <row r="123" ht="13.5">
      <c r="B123">
        <f t="shared" si="3"/>
      </c>
    </row>
    <row r="124" ht="13.5">
      <c r="B124">
        <f t="shared" si="3"/>
      </c>
    </row>
    <row r="125" ht="13.5">
      <c r="B125">
        <f t="shared" si="3"/>
      </c>
    </row>
    <row r="126" spans="1:18" s="11" customFormat="1" ht="13.5" hidden="1">
      <c r="A126" s="17"/>
      <c r="B126" s="11" t="s">
        <v>11</v>
      </c>
      <c r="C126" s="11" t="s">
        <v>11</v>
      </c>
      <c r="D126" s="11" t="s">
        <v>11</v>
      </c>
      <c r="E126" s="11" t="s">
        <v>22</v>
      </c>
      <c r="G126" s="11" t="s">
        <v>22</v>
      </c>
      <c r="I126" s="11" t="s">
        <v>22</v>
      </c>
      <c r="J126" s="11" t="s">
        <v>25</v>
      </c>
      <c r="K126" s="11" t="s">
        <v>11</v>
      </c>
      <c r="L126" s="11" t="s">
        <v>26</v>
      </c>
      <c r="M126" s="11" t="s">
        <v>27</v>
      </c>
      <c r="N126" s="11" t="s">
        <v>24</v>
      </c>
      <c r="O126" s="11" t="s">
        <v>22</v>
      </c>
      <c r="P126" s="11" t="s">
        <v>28</v>
      </c>
      <c r="R126" s="11" t="s">
        <v>10</v>
      </c>
    </row>
    <row r="127" spans="1:22" ht="13.5" hidden="1">
      <c r="A127">
        <v>1</v>
      </c>
      <c r="B127" s="16">
        <f>'語彙表'!E4</f>
        <v>0</v>
      </c>
      <c r="C127" s="16">
        <f>'語彙表'!F4</f>
        <v>0</v>
      </c>
      <c r="D127" s="16">
        <f>'語彙表'!G4</f>
        <v>0</v>
      </c>
      <c r="E127" s="16">
        <f aca="true" t="shared" si="4" ref="E127:E151">IF(B127=0,"",B127)</f>
      </c>
      <c r="F127" s="16">
        <f aca="true" t="shared" si="5" ref="F127:F151">IF(C127=0,"",",")</f>
      </c>
      <c r="G127" s="16">
        <f aca="true" t="shared" si="6" ref="G127:G151">IF(C127=0,"",C127)</f>
      </c>
      <c r="H127" s="16">
        <f aca="true" t="shared" si="7" ref="H127:H150">IF(D127=0,"",",")</f>
      </c>
      <c r="I127" s="16">
        <f aca="true" t="shared" si="8" ref="I127:I151">IF(D127=0,"",D127)</f>
      </c>
      <c r="J127">
        <f aca="true" t="shared" si="9" ref="J127:J151">E127&amp;F127&amp;G127&amp;H127&amp;I127</f>
      </c>
      <c r="K127" s="16">
        <f>'語彙表'!B4</f>
        <v>0</v>
      </c>
      <c r="L127">
        <f aca="true" ca="1" t="shared" si="10" ref="L127:L151">RAND()</f>
        <v>0.4428965989948017</v>
      </c>
      <c r="M127">
        <f aca="true" t="shared" si="11" ref="M127:M151">RANK(L127,$L$127:$L$151)</f>
        <v>14</v>
      </c>
      <c r="N127">
        <f aca="true" t="shared" si="12" ref="N127:N151">VLOOKUP(M127,$A$127:$J$151,10,FALSE)</f>
      </c>
      <c r="O127">
        <f aca="true" t="shared" si="13" ref="O127:O151">IF(N127="",0,1)</f>
        <v>0</v>
      </c>
      <c r="P127">
        <f>SUM($O$127:O127)</f>
        <v>0</v>
      </c>
      <c r="Q127">
        <f aca="true" t="shared" si="14" ref="Q127:Q151">N127</f>
      </c>
      <c r="R127" t="e">
        <f aca="true" t="shared" si="15" ref="R127:R151">VLOOKUP(A127,$P$127:$Q$151,2,FALSE)</f>
        <v>#N/A</v>
      </c>
      <c r="S127" t="e">
        <f aca="true" t="shared" si="16" ref="S127:S151">VLOOKUP(R127,$J$127:$K$151,2,FALSE)</f>
        <v>#N/A</v>
      </c>
      <c r="T127">
        <f aca="true" t="shared" si="17" ref="T127:T151">IF(ISERROR(R127),1,0)</f>
        <v>1</v>
      </c>
      <c r="U127">
        <f>SUM($T$127:T127)</f>
        <v>1</v>
      </c>
      <c r="V127" t="e">
        <f>IF(U127=0,S127,VLOOKUP(U127,$A$127:$S$151,19,FALSE))</f>
        <v>#N/A</v>
      </c>
    </row>
    <row r="128" spans="1:22" ht="13.5" hidden="1">
      <c r="A128">
        <v>2</v>
      </c>
      <c r="B128" s="16">
        <f>'語彙表'!E5</f>
        <v>0</v>
      </c>
      <c r="C128" s="16">
        <f>'語彙表'!F5</f>
        <v>0</v>
      </c>
      <c r="D128" s="16">
        <f>'語彙表'!G5</f>
        <v>0</v>
      </c>
      <c r="E128" s="16">
        <f t="shared" si="4"/>
      </c>
      <c r="F128" s="16">
        <f t="shared" si="5"/>
      </c>
      <c r="G128" s="16">
        <f t="shared" si="6"/>
      </c>
      <c r="H128" s="16">
        <f t="shared" si="7"/>
      </c>
      <c r="I128" s="16">
        <f t="shared" si="8"/>
      </c>
      <c r="J128">
        <f t="shared" si="9"/>
      </c>
      <c r="K128" s="16">
        <f>'語彙表'!B5</f>
        <v>0</v>
      </c>
      <c r="L128">
        <f ca="1" t="shared" si="10"/>
        <v>0.8988257279476493</v>
      </c>
      <c r="M128">
        <f t="shared" si="11"/>
        <v>4</v>
      </c>
      <c r="N128">
        <f t="shared" si="12"/>
      </c>
      <c r="O128">
        <f t="shared" si="13"/>
        <v>0</v>
      </c>
      <c r="P128">
        <f>SUM($O$127:O128)</f>
        <v>0</v>
      </c>
      <c r="Q128">
        <f t="shared" si="14"/>
      </c>
      <c r="R128" t="e">
        <f t="shared" si="15"/>
        <v>#N/A</v>
      </c>
      <c r="S128" t="e">
        <f t="shared" si="16"/>
        <v>#N/A</v>
      </c>
      <c r="T128">
        <f t="shared" si="17"/>
        <v>1</v>
      </c>
      <c r="U128">
        <f>SUM($T$127:T128)</f>
        <v>2</v>
      </c>
      <c r="V128" t="e">
        <f aca="true" t="shared" si="18" ref="V128:V154">IF(U128=0,S128,VLOOKUP(U128,$A$127:$S$151,19,FALSE))</f>
        <v>#N/A</v>
      </c>
    </row>
    <row r="129" spans="1:22" ht="13.5" hidden="1">
      <c r="A129">
        <v>3</v>
      </c>
      <c r="B129" s="16">
        <f>'語彙表'!E6</f>
        <v>0</v>
      </c>
      <c r="C129" s="16">
        <f>'語彙表'!F6</f>
        <v>0</v>
      </c>
      <c r="D129" s="16">
        <f>'語彙表'!G6</f>
        <v>0</v>
      </c>
      <c r="E129" s="16">
        <f t="shared" si="4"/>
      </c>
      <c r="F129" s="16">
        <f t="shared" si="5"/>
      </c>
      <c r="G129" s="16">
        <f t="shared" si="6"/>
      </c>
      <c r="H129" s="16">
        <f t="shared" si="7"/>
      </c>
      <c r="I129" s="16">
        <f t="shared" si="8"/>
      </c>
      <c r="J129">
        <f t="shared" si="9"/>
      </c>
      <c r="K129" s="16">
        <f>'語彙表'!B6</f>
        <v>0</v>
      </c>
      <c r="L129">
        <f ca="1" t="shared" si="10"/>
        <v>0.5788011738633392</v>
      </c>
      <c r="M129">
        <f t="shared" si="11"/>
        <v>10</v>
      </c>
      <c r="N129">
        <f t="shared" si="12"/>
      </c>
      <c r="O129">
        <f t="shared" si="13"/>
        <v>0</v>
      </c>
      <c r="P129">
        <f>SUM($O$127:O129)</f>
        <v>0</v>
      </c>
      <c r="Q129">
        <f t="shared" si="14"/>
      </c>
      <c r="R129" t="e">
        <f t="shared" si="15"/>
        <v>#N/A</v>
      </c>
      <c r="S129" t="e">
        <f t="shared" si="16"/>
        <v>#N/A</v>
      </c>
      <c r="T129">
        <f t="shared" si="17"/>
        <v>1</v>
      </c>
      <c r="U129">
        <f>SUM($T$127:T129)</f>
        <v>3</v>
      </c>
      <c r="V129" t="e">
        <f t="shared" si="18"/>
        <v>#N/A</v>
      </c>
    </row>
    <row r="130" spans="1:22" ht="13.5" hidden="1">
      <c r="A130">
        <v>4</v>
      </c>
      <c r="B130" s="16">
        <f>'語彙表'!E7</f>
        <v>0</v>
      </c>
      <c r="C130" s="16">
        <f>'語彙表'!F7</f>
        <v>0</v>
      </c>
      <c r="D130" s="16">
        <f>'語彙表'!G7</f>
        <v>0</v>
      </c>
      <c r="E130" s="16">
        <f t="shared" si="4"/>
      </c>
      <c r="F130" s="16">
        <f t="shared" si="5"/>
      </c>
      <c r="G130" s="16">
        <f t="shared" si="6"/>
      </c>
      <c r="H130" s="16">
        <f t="shared" si="7"/>
      </c>
      <c r="I130" s="16">
        <f t="shared" si="8"/>
      </c>
      <c r="J130">
        <f t="shared" si="9"/>
      </c>
      <c r="K130" s="16">
        <f>'語彙表'!B7</f>
        <v>0</v>
      </c>
      <c r="L130">
        <f ca="1" t="shared" si="10"/>
        <v>0.6176555118540872</v>
      </c>
      <c r="M130">
        <f t="shared" si="11"/>
        <v>7</v>
      </c>
      <c r="N130">
        <f t="shared" si="12"/>
      </c>
      <c r="O130">
        <f t="shared" si="13"/>
        <v>0</v>
      </c>
      <c r="P130">
        <f>SUM($O$127:O130)</f>
        <v>0</v>
      </c>
      <c r="Q130">
        <f t="shared" si="14"/>
      </c>
      <c r="R130" t="e">
        <f t="shared" si="15"/>
        <v>#N/A</v>
      </c>
      <c r="S130" t="e">
        <f t="shared" si="16"/>
        <v>#N/A</v>
      </c>
      <c r="T130">
        <f t="shared" si="17"/>
        <v>1</v>
      </c>
      <c r="U130">
        <f>SUM($T$127:T130)</f>
        <v>4</v>
      </c>
      <c r="V130" t="e">
        <f t="shared" si="18"/>
        <v>#N/A</v>
      </c>
    </row>
    <row r="131" spans="1:22" ht="13.5" hidden="1">
      <c r="A131">
        <v>5</v>
      </c>
      <c r="B131" s="16">
        <f>'語彙表'!E8</f>
        <v>0</v>
      </c>
      <c r="C131" s="16">
        <f>'語彙表'!F8</f>
        <v>0</v>
      </c>
      <c r="D131" s="16">
        <f>'語彙表'!G8</f>
        <v>0</v>
      </c>
      <c r="E131" s="16">
        <f t="shared" si="4"/>
      </c>
      <c r="F131" s="16">
        <f t="shared" si="5"/>
      </c>
      <c r="G131" s="16">
        <f t="shared" si="6"/>
      </c>
      <c r="H131" s="16">
        <f t="shared" si="7"/>
      </c>
      <c r="I131" s="16">
        <f t="shared" si="8"/>
      </c>
      <c r="J131">
        <f t="shared" si="9"/>
      </c>
      <c r="K131" s="16">
        <f>'語彙表'!B8</f>
        <v>0</v>
      </c>
      <c r="L131">
        <f ca="1" t="shared" si="10"/>
        <v>0.20610891899019723</v>
      </c>
      <c r="M131">
        <f t="shared" si="11"/>
        <v>22</v>
      </c>
      <c r="N131">
        <f t="shared" si="12"/>
      </c>
      <c r="O131">
        <f t="shared" si="13"/>
        <v>0</v>
      </c>
      <c r="P131">
        <f>SUM($O$127:O131)</f>
        <v>0</v>
      </c>
      <c r="Q131">
        <f t="shared" si="14"/>
      </c>
      <c r="R131" t="e">
        <f t="shared" si="15"/>
        <v>#N/A</v>
      </c>
      <c r="S131" t="e">
        <f t="shared" si="16"/>
        <v>#N/A</v>
      </c>
      <c r="T131">
        <f t="shared" si="17"/>
        <v>1</v>
      </c>
      <c r="U131">
        <f>SUM($T$127:T131)</f>
        <v>5</v>
      </c>
      <c r="V131" t="e">
        <f t="shared" si="18"/>
        <v>#N/A</v>
      </c>
    </row>
    <row r="132" spans="1:22" ht="13.5" hidden="1">
      <c r="A132">
        <v>6</v>
      </c>
      <c r="B132" s="16">
        <f>'語彙表'!E9</f>
        <v>0</v>
      </c>
      <c r="C132" s="16">
        <f>'語彙表'!F9</f>
        <v>0</v>
      </c>
      <c r="D132" s="16">
        <f>'語彙表'!G9</f>
        <v>0</v>
      </c>
      <c r="E132" s="16">
        <f t="shared" si="4"/>
      </c>
      <c r="F132" s="16">
        <f t="shared" si="5"/>
      </c>
      <c r="G132" s="16">
        <f t="shared" si="6"/>
      </c>
      <c r="H132" s="16">
        <f t="shared" si="7"/>
      </c>
      <c r="I132" s="16">
        <f t="shared" si="8"/>
      </c>
      <c r="J132">
        <f t="shared" si="9"/>
      </c>
      <c r="K132" s="16">
        <f>'語彙表'!B9</f>
        <v>0</v>
      </c>
      <c r="L132">
        <f ca="1" t="shared" si="10"/>
        <v>0.4070204027270139</v>
      </c>
      <c r="M132">
        <f t="shared" si="11"/>
        <v>16</v>
      </c>
      <c r="N132">
        <f t="shared" si="12"/>
      </c>
      <c r="O132">
        <f t="shared" si="13"/>
        <v>0</v>
      </c>
      <c r="P132">
        <f>SUM($O$127:O132)</f>
        <v>0</v>
      </c>
      <c r="Q132">
        <f t="shared" si="14"/>
      </c>
      <c r="R132" t="e">
        <f t="shared" si="15"/>
        <v>#N/A</v>
      </c>
      <c r="S132" t="e">
        <f t="shared" si="16"/>
        <v>#N/A</v>
      </c>
      <c r="T132">
        <f t="shared" si="17"/>
        <v>1</v>
      </c>
      <c r="U132">
        <f>SUM($T$127:T132)</f>
        <v>6</v>
      </c>
      <c r="V132" t="e">
        <f t="shared" si="18"/>
        <v>#N/A</v>
      </c>
    </row>
    <row r="133" spans="1:22" ht="13.5" hidden="1">
      <c r="A133">
        <v>7</v>
      </c>
      <c r="B133" s="16">
        <f>'語彙表'!E10</f>
        <v>0</v>
      </c>
      <c r="C133" s="16">
        <f>'語彙表'!F10</f>
        <v>0</v>
      </c>
      <c r="D133" s="16">
        <f>'語彙表'!G10</f>
        <v>0</v>
      </c>
      <c r="E133" s="16">
        <f t="shared" si="4"/>
      </c>
      <c r="F133" s="16">
        <f t="shared" si="5"/>
      </c>
      <c r="G133" s="16">
        <f t="shared" si="6"/>
      </c>
      <c r="H133" s="16">
        <f t="shared" si="7"/>
      </c>
      <c r="I133" s="16">
        <f t="shared" si="8"/>
      </c>
      <c r="J133">
        <f t="shared" si="9"/>
      </c>
      <c r="K133" s="16">
        <f>'語彙表'!B10</f>
        <v>0</v>
      </c>
      <c r="L133">
        <f ca="1" t="shared" si="10"/>
        <v>0.5587021820034814</v>
      </c>
      <c r="M133">
        <f t="shared" si="11"/>
        <v>12</v>
      </c>
      <c r="N133">
        <f t="shared" si="12"/>
      </c>
      <c r="O133">
        <f t="shared" si="13"/>
        <v>0</v>
      </c>
      <c r="P133">
        <f>SUM($O$127:O133)</f>
        <v>0</v>
      </c>
      <c r="Q133">
        <f t="shared" si="14"/>
      </c>
      <c r="R133" t="e">
        <f t="shared" si="15"/>
        <v>#N/A</v>
      </c>
      <c r="S133" t="e">
        <f t="shared" si="16"/>
        <v>#N/A</v>
      </c>
      <c r="T133">
        <f t="shared" si="17"/>
        <v>1</v>
      </c>
      <c r="U133">
        <f>SUM($T$127:T133)</f>
        <v>7</v>
      </c>
      <c r="V133" t="e">
        <f t="shared" si="18"/>
        <v>#N/A</v>
      </c>
    </row>
    <row r="134" spans="1:22" ht="13.5" hidden="1">
      <c r="A134">
        <v>8</v>
      </c>
      <c r="B134" s="16">
        <f>'語彙表'!E11</f>
        <v>0</v>
      </c>
      <c r="C134" s="16">
        <f>'語彙表'!F11</f>
        <v>0</v>
      </c>
      <c r="D134" s="16">
        <f>'語彙表'!G11</f>
        <v>0</v>
      </c>
      <c r="E134" s="16">
        <f t="shared" si="4"/>
      </c>
      <c r="F134" s="16">
        <f t="shared" si="5"/>
      </c>
      <c r="G134" s="16">
        <f t="shared" si="6"/>
      </c>
      <c r="H134" s="16">
        <f t="shared" si="7"/>
      </c>
      <c r="I134" s="16">
        <f t="shared" si="8"/>
      </c>
      <c r="J134">
        <f t="shared" si="9"/>
      </c>
      <c r="K134" s="16">
        <f>'語彙表'!B11</f>
        <v>0</v>
      </c>
      <c r="L134">
        <f ca="1" t="shared" si="10"/>
        <v>0.2254564561911141</v>
      </c>
      <c r="M134">
        <f t="shared" si="11"/>
        <v>21</v>
      </c>
      <c r="N134">
        <f t="shared" si="12"/>
      </c>
      <c r="O134">
        <f t="shared" si="13"/>
        <v>0</v>
      </c>
      <c r="P134">
        <f>SUM($O$127:O134)</f>
        <v>0</v>
      </c>
      <c r="Q134">
        <f t="shared" si="14"/>
      </c>
      <c r="R134" t="e">
        <f t="shared" si="15"/>
        <v>#N/A</v>
      </c>
      <c r="S134" t="e">
        <f t="shared" si="16"/>
        <v>#N/A</v>
      </c>
      <c r="T134">
        <f t="shared" si="17"/>
        <v>1</v>
      </c>
      <c r="U134">
        <f>SUM($T$127:T134)</f>
        <v>8</v>
      </c>
      <c r="V134" t="e">
        <f t="shared" si="18"/>
        <v>#N/A</v>
      </c>
    </row>
    <row r="135" spans="1:22" ht="13.5" hidden="1">
      <c r="A135">
        <v>9</v>
      </c>
      <c r="B135" s="16">
        <f>'語彙表'!E12</f>
        <v>0</v>
      </c>
      <c r="C135" s="16">
        <f>'語彙表'!F12</f>
        <v>0</v>
      </c>
      <c r="D135" s="16">
        <f>'語彙表'!G12</f>
        <v>0</v>
      </c>
      <c r="E135" s="16">
        <f t="shared" si="4"/>
      </c>
      <c r="F135" s="16">
        <f t="shared" si="5"/>
      </c>
      <c r="G135" s="16">
        <f t="shared" si="6"/>
      </c>
      <c r="H135" s="16">
        <f t="shared" si="7"/>
      </c>
      <c r="I135" s="16">
        <f t="shared" si="8"/>
      </c>
      <c r="J135">
        <f t="shared" si="9"/>
      </c>
      <c r="K135" s="16">
        <f>'語彙表'!B12</f>
        <v>0</v>
      </c>
      <c r="L135">
        <f ca="1" t="shared" si="10"/>
        <v>0.4191832529315398</v>
      </c>
      <c r="M135">
        <f t="shared" si="11"/>
        <v>15</v>
      </c>
      <c r="N135">
        <f t="shared" si="12"/>
      </c>
      <c r="O135">
        <f t="shared" si="13"/>
        <v>0</v>
      </c>
      <c r="P135">
        <f>SUM($O$127:O135)</f>
        <v>0</v>
      </c>
      <c r="Q135">
        <f t="shared" si="14"/>
      </c>
      <c r="R135" t="e">
        <f t="shared" si="15"/>
        <v>#N/A</v>
      </c>
      <c r="S135" t="e">
        <f t="shared" si="16"/>
        <v>#N/A</v>
      </c>
      <c r="T135">
        <f t="shared" si="17"/>
        <v>1</v>
      </c>
      <c r="U135">
        <f>SUM($T$127:T135)</f>
        <v>9</v>
      </c>
      <c r="V135" t="e">
        <f t="shared" si="18"/>
        <v>#N/A</v>
      </c>
    </row>
    <row r="136" spans="1:22" ht="13.5" hidden="1">
      <c r="A136">
        <v>10</v>
      </c>
      <c r="B136" s="16">
        <f>'語彙表'!E13</f>
        <v>0</v>
      </c>
      <c r="C136" s="16">
        <f>'語彙表'!F13</f>
        <v>0</v>
      </c>
      <c r="D136" s="16">
        <f>'語彙表'!G13</f>
        <v>0</v>
      </c>
      <c r="E136" s="16">
        <f t="shared" si="4"/>
      </c>
      <c r="F136" s="16">
        <f t="shared" si="5"/>
      </c>
      <c r="G136" s="16">
        <f t="shared" si="6"/>
      </c>
      <c r="H136" s="16">
        <f t="shared" si="7"/>
      </c>
      <c r="I136" s="16">
        <f t="shared" si="8"/>
      </c>
      <c r="J136">
        <f t="shared" si="9"/>
      </c>
      <c r="K136" s="16">
        <f>'語彙表'!B13</f>
        <v>0</v>
      </c>
      <c r="L136">
        <f ca="1" t="shared" si="10"/>
        <v>0.01005404065233595</v>
      </c>
      <c r="M136">
        <f t="shared" si="11"/>
        <v>25</v>
      </c>
      <c r="N136">
        <f t="shared" si="12"/>
      </c>
      <c r="O136">
        <f t="shared" si="13"/>
        <v>0</v>
      </c>
      <c r="P136">
        <f>SUM($O$127:O136)</f>
        <v>0</v>
      </c>
      <c r="Q136">
        <f t="shared" si="14"/>
      </c>
      <c r="R136" t="e">
        <f t="shared" si="15"/>
        <v>#N/A</v>
      </c>
      <c r="S136" t="e">
        <f t="shared" si="16"/>
        <v>#N/A</v>
      </c>
      <c r="T136">
        <f t="shared" si="17"/>
        <v>1</v>
      </c>
      <c r="U136">
        <f>SUM($T$127:T136)</f>
        <v>10</v>
      </c>
      <c r="V136" t="e">
        <f t="shared" si="18"/>
        <v>#N/A</v>
      </c>
    </row>
    <row r="137" spans="1:22" ht="13.5" hidden="1">
      <c r="A137">
        <v>11</v>
      </c>
      <c r="B137" s="16">
        <f>'語彙表'!E14</f>
        <v>0</v>
      </c>
      <c r="C137" s="16">
        <f>'語彙表'!F14</f>
        <v>0</v>
      </c>
      <c r="D137" s="16">
        <f>'語彙表'!G14</f>
        <v>0</v>
      </c>
      <c r="E137" s="16">
        <f t="shared" si="4"/>
      </c>
      <c r="F137" s="16">
        <f t="shared" si="5"/>
      </c>
      <c r="G137" s="16">
        <f t="shared" si="6"/>
      </c>
      <c r="H137" s="16">
        <f t="shared" si="7"/>
      </c>
      <c r="I137" s="16">
        <f t="shared" si="8"/>
      </c>
      <c r="J137">
        <f t="shared" si="9"/>
      </c>
      <c r="K137" s="16">
        <f>'語彙表'!B14</f>
        <v>0</v>
      </c>
      <c r="L137">
        <f ca="1" t="shared" si="10"/>
        <v>0.9520602465913586</v>
      </c>
      <c r="M137">
        <f t="shared" si="11"/>
        <v>2</v>
      </c>
      <c r="N137">
        <f t="shared" si="12"/>
      </c>
      <c r="O137">
        <f t="shared" si="13"/>
        <v>0</v>
      </c>
      <c r="P137">
        <f>SUM($O$127:O137)</f>
        <v>0</v>
      </c>
      <c r="Q137">
        <f t="shared" si="14"/>
      </c>
      <c r="R137" t="e">
        <f t="shared" si="15"/>
        <v>#N/A</v>
      </c>
      <c r="S137" t="e">
        <f t="shared" si="16"/>
        <v>#N/A</v>
      </c>
      <c r="T137">
        <f t="shared" si="17"/>
        <v>1</v>
      </c>
      <c r="U137">
        <f>SUM($T$127:T137)</f>
        <v>11</v>
      </c>
      <c r="V137" t="e">
        <f t="shared" si="18"/>
        <v>#N/A</v>
      </c>
    </row>
    <row r="138" spans="1:22" ht="13.5" hidden="1">
      <c r="A138">
        <v>12</v>
      </c>
      <c r="B138" s="16">
        <f>'語彙表'!E15</f>
        <v>0</v>
      </c>
      <c r="C138" s="16">
        <f>'語彙表'!F15</f>
        <v>0</v>
      </c>
      <c r="D138" s="16">
        <f>'語彙表'!G15</f>
        <v>0</v>
      </c>
      <c r="E138" s="16">
        <f t="shared" si="4"/>
      </c>
      <c r="F138" s="16">
        <f t="shared" si="5"/>
      </c>
      <c r="G138" s="16">
        <f t="shared" si="6"/>
      </c>
      <c r="H138" s="16">
        <f t="shared" si="7"/>
      </c>
      <c r="I138" s="16">
        <f t="shared" si="8"/>
      </c>
      <c r="J138">
        <f t="shared" si="9"/>
      </c>
      <c r="K138" s="16">
        <f>'語彙表'!B15</f>
        <v>0</v>
      </c>
      <c r="L138">
        <f ca="1" t="shared" si="10"/>
        <v>0.3950087737325365</v>
      </c>
      <c r="M138">
        <f t="shared" si="11"/>
        <v>17</v>
      </c>
      <c r="N138">
        <f t="shared" si="12"/>
      </c>
      <c r="O138">
        <f t="shared" si="13"/>
        <v>0</v>
      </c>
      <c r="P138">
        <f>SUM($O$127:O138)</f>
        <v>0</v>
      </c>
      <c r="Q138">
        <f t="shared" si="14"/>
      </c>
      <c r="R138" t="e">
        <f t="shared" si="15"/>
        <v>#N/A</v>
      </c>
      <c r="S138" t="e">
        <f t="shared" si="16"/>
        <v>#N/A</v>
      </c>
      <c r="T138">
        <f t="shared" si="17"/>
        <v>1</v>
      </c>
      <c r="U138">
        <f>SUM($T$127:T138)</f>
        <v>12</v>
      </c>
      <c r="V138" t="e">
        <f t="shared" si="18"/>
        <v>#N/A</v>
      </c>
    </row>
    <row r="139" spans="1:22" ht="13.5" hidden="1">
      <c r="A139">
        <v>13</v>
      </c>
      <c r="B139" s="16">
        <f>'語彙表'!E16</f>
        <v>0</v>
      </c>
      <c r="C139" s="16">
        <f>'語彙表'!F16</f>
        <v>0</v>
      </c>
      <c r="D139" s="16">
        <f>'語彙表'!G16</f>
        <v>0</v>
      </c>
      <c r="E139" s="16">
        <f t="shared" si="4"/>
      </c>
      <c r="F139" s="16">
        <f t="shared" si="5"/>
      </c>
      <c r="G139" s="16">
        <f t="shared" si="6"/>
      </c>
      <c r="H139" s="16">
        <f t="shared" si="7"/>
      </c>
      <c r="I139" s="16">
        <f t="shared" si="8"/>
      </c>
      <c r="J139">
        <f t="shared" si="9"/>
      </c>
      <c r="K139" s="16">
        <f>'語彙表'!B16</f>
        <v>0</v>
      </c>
      <c r="L139">
        <f ca="1" t="shared" si="10"/>
        <v>0.592493827241076</v>
      </c>
      <c r="M139">
        <f t="shared" si="11"/>
        <v>9</v>
      </c>
      <c r="N139">
        <f t="shared" si="12"/>
      </c>
      <c r="O139">
        <f t="shared" si="13"/>
        <v>0</v>
      </c>
      <c r="P139">
        <f>SUM($O$127:O139)</f>
        <v>0</v>
      </c>
      <c r="Q139">
        <f t="shared" si="14"/>
      </c>
      <c r="R139" t="e">
        <f t="shared" si="15"/>
        <v>#N/A</v>
      </c>
      <c r="S139" t="e">
        <f t="shared" si="16"/>
        <v>#N/A</v>
      </c>
      <c r="T139">
        <f t="shared" si="17"/>
        <v>1</v>
      </c>
      <c r="U139">
        <f>SUM($T$127:T139)</f>
        <v>13</v>
      </c>
      <c r="V139" t="e">
        <f t="shared" si="18"/>
        <v>#N/A</v>
      </c>
    </row>
    <row r="140" spans="1:22" ht="13.5" hidden="1">
      <c r="A140">
        <v>14</v>
      </c>
      <c r="B140" s="16">
        <f>'語彙表'!E17</f>
        <v>0</v>
      </c>
      <c r="C140" s="16">
        <f>'語彙表'!F17</f>
        <v>0</v>
      </c>
      <c r="D140" s="16">
        <f>'語彙表'!G17</f>
        <v>0</v>
      </c>
      <c r="E140" s="16">
        <f t="shared" si="4"/>
      </c>
      <c r="F140" s="16">
        <f t="shared" si="5"/>
      </c>
      <c r="G140" s="16">
        <f t="shared" si="6"/>
      </c>
      <c r="H140" s="16">
        <f t="shared" si="7"/>
      </c>
      <c r="I140" s="16">
        <f t="shared" si="8"/>
      </c>
      <c r="J140">
        <f t="shared" si="9"/>
      </c>
      <c r="K140" s="16">
        <f>'語彙表'!B17</f>
        <v>0</v>
      </c>
      <c r="L140">
        <f ca="1" t="shared" si="10"/>
        <v>0.09320433460760125</v>
      </c>
      <c r="M140">
        <f t="shared" si="11"/>
        <v>24</v>
      </c>
      <c r="N140">
        <f t="shared" si="12"/>
      </c>
      <c r="O140">
        <f t="shared" si="13"/>
        <v>0</v>
      </c>
      <c r="P140">
        <f>SUM($O$127:O140)</f>
        <v>0</v>
      </c>
      <c r="Q140">
        <f t="shared" si="14"/>
      </c>
      <c r="R140" t="e">
        <f t="shared" si="15"/>
        <v>#N/A</v>
      </c>
      <c r="S140" t="e">
        <f t="shared" si="16"/>
        <v>#N/A</v>
      </c>
      <c r="T140">
        <f t="shared" si="17"/>
        <v>1</v>
      </c>
      <c r="U140">
        <f>SUM($T$127:T140)</f>
        <v>14</v>
      </c>
      <c r="V140" t="e">
        <f t="shared" si="18"/>
        <v>#N/A</v>
      </c>
    </row>
    <row r="141" spans="1:22" ht="13.5" hidden="1">
      <c r="A141">
        <v>15</v>
      </c>
      <c r="B141" s="16">
        <f>'語彙表'!E18</f>
        <v>0</v>
      </c>
      <c r="C141" s="16">
        <f>'語彙表'!F18</f>
        <v>0</v>
      </c>
      <c r="D141" s="16">
        <f>'語彙表'!G18</f>
        <v>0</v>
      </c>
      <c r="E141" s="16">
        <f t="shared" si="4"/>
      </c>
      <c r="F141" s="16">
        <f t="shared" si="5"/>
      </c>
      <c r="G141" s="16">
        <f t="shared" si="6"/>
      </c>
      <c r="H141" s="16">
        <f t="shared" si="7"/>
      </c>
      <c r="I141" s="16">
        <f t="shared" si="8"/>
      </c>
      <c r="J141">
        <f t="shared" si="9"/>
      </c>
      <c r="K141" s="16">
        <f>'語彙表'!B18</f>
        <v>0</v>
      </c>
      <c r="L141">
        <f ca="1" t="shared" si="10"/>
        <v>0.5710971812518457</v>
      </c>
      <c r="M141">
        <f t="shared" si="11"/>
        <v>11</v>
      </c>
      <c r="N141">
        <f t="shared" si="12"/>
      </c>
      <c r="O141">
        <f t="shared" si="13"/>
        <v>0</v>
      </c>
      <c r="P141">
        <f>SUM($O$127:O141)</f>
        <v>0</v>
      </c>
      <c r="Q141">
        <f t="shared" si="14"/>
      </c>
      <c r="R141" t="e">
        <f t="shared" si="15"/>
        <v>#N/A</v>
      </c>
      <c r="S141" t="e">
        <f t="shared" si="16"/>
        <v>#N/A</v>
      </c>
      <c r="T141">
        <f t="shared" si="17"/>
        <v>1</v>
      </c>
      <c r="U141">
        <f>SUM($T$127:T141)</f>
        <v>15</v>
      </c>
      <c r="V141" t="e">
        <f t="shared" si="18"/>
        <v>#N/A</v>
      </c>
    </row>
    <row r="142" spans="1:22" ht="13.5" hidden="1">
      <c r="A142">
        <v>16</v>
      </c>
      <c r="B142" s="16">
        <f>'語彙表'!E19</f>
        <v>0</v>
      </c>
      <c r="C142" s="16">
        <f>'語彙表'!F19</f>
        <v>0</v>
      </c>
      <c r="D142" s="16">
        <f>'語彙表'!G19</f>
        <v>0</v>
      </c>
      <c r="E142" s="16">
        <f t="shared" si="4"/>
      </c>
      <c r="F142" s="16">
        <f t="shared" si="5"/>
      </c>
      <c r="G142" s="16">
        <f t="shared" si="6"/>
      </c>
      <c r="H142" s="16">
        <f t="shared" si="7"/>
      </c>
      <c r="I142" s="16">
        <f t="shared" si="8"/>
      </c>
      <c r="J142">
        <f t="shared" si="9"/>
      </c>
      <c r="K142" s="16">
        <f>'語彙表'!B19</f>
        <v>0</v>
      </c>
      <c r="L142">
        <f ca="1" t="shared" si="10"/>
        <v>0.9567440743768181</v>
      </c>
      <c r="M142">
        <f t="shared" si="11"/>
        <v>1</v>
      </c>
      <c r="N142">
        <f t="shared" si="12"/>
      </c>
      <c r="O142">
        <f t="shared" si="13"/>
        <v>0</v>
      </c>
      <c r="P142">
        <f>SUM($O$127:O142)</f>
        <v>0</v>
      </c>
      <c r="Q142">
        <f t="shared" si="14"/>
      </c>
      <c r="R142" t="e">
        <f t="shared" si="15"/>
        <v>#N/A</v>
      </c>
      <c r="S142" t="e">
        <f t="shared" si="16"/>
        <v>#N/A</v>
      </c>
      <c r="T142">
        <f t="shared" si="17"/>
        <v>1</v>
      </c>
      <c r="U142">
        <f>SUM($T$127:T142)</f>
        <v>16</v>
      </c>
      <c r="V142" t="e">
        <f t="shared" si="18"/>
        <v>#N/A</v>
      </c>
    </row>
    <row r="143" spans="1:22" ht="13.5" hidden="1">
      <c r="A143">
        <v>17</v>
      </c>
      <c r="B143" s="16">
        <f>'語彙表'!E20</f>
        <v>0</v>
      </c>
      <c r="C143" s="16">
        <f>'語彙表'!F20</f>
        <v>0</v>
      </c>
      <c r="D143" s="16">
        <f>'語彙表'!G20</f>
        <v>0</v>
      </c>
      <c r="E143" s="16">
        <f t="shared" si="4"/>
      </c>
      <c r="F143" s="16">
        <f t="shared" si="5"/>
      </c>
      <c r="G143" s="16">
        <f t="shared" si="6"/>
      </c>
      <c r="H143" s="16">
        <f t="shared" si="7"/>
      </c>
      <c r="I143" s="16">
        <f t="shared" si="8"/>
      </c>
      <c r="J143">
        <f t="shared" si="9"/>
      </c>
      <c r="K143" s="16">
        <f>'語彙表'!B20</f>
        <v>0</v>
      </c>
      <c r="L143">
        <f ca="1" t="shared" si="10"/>
        <v>0.39488145473033054</v>
      </c>
      <c r="M143">
        <f t="shared" si="11"/>
        <v>18</v>
      </c>
      <c r="N143">
        <f t="shared" si="12"/>
      </c>
      <c r="O143">
        <f t="shared" si="13"/>
        <v>0</v>
      </c>
      <c r="P143">
        <f>SUM($O$127:O143)</f>
        <v>0</v>
      </c>
      <c r="Q143">
        <f t="shared" si="14"/>
      </c>
      <c r="R143" t="e">
        <f t="shared" si="15"/>
        <v>#N/A</v>
      </c>
      <c r="S143" t="e">
        <f t="shared" si="16"/>
        <v>#N/A</v>
      </c>
      <c r="T143">
        <f t="shared" si="17"/>
        <v>1</v>
      </c>
      <c r="U143">
        <f>SUM($T$127:T143)</f>
        <v>17</v>
      </c>
      <c r="V143" t="e">
        <f t="shared" si="18"/>
        <v>#N/A</v>
      </c>
    </row>
    <row r="144" spans="1:22" ht="13.5" hidden="1">
      <c r="A144">
        <v>18</v>
      </c>
      <c r="B144" s="16">
        <f>'語彙表'!E21</f>
        <v>0</v>
      </c>
      <c r="C144" s="16">
        <f>'語彙表'!F21</f>
        <v>0</v>
      </c>
      <c r="D144" s="16">
        <f>'語彙表'!G21</f>
        <v>0</v>
      </c>
      <c r="E144" s="16">
        <f t="shared" si="4"/>
      </c>
      <c r="F144" s="16">
        <f t="shared" si="5"/>
      </c>
      <c r="G144" s="16">
        <f t="shared" si="6"/>
      </c>
      <c r="H144" s="16">
        <f t="shared" si="7"/>
      </c>
      <c r="I144" s="16">
        <f t="shared" si="8"/>
      </c>
      <c r="J144">
        <f t="shared" si="9"/>
      </c>
      <c r="K144" s="16">
        <f>'語彙表'!B21</f>
        <v>0</v>
      </c>
      <c r="L144">
        <f ca="1" t="shared" si="10"/>
        <v>0.3420939065762225</v>
      </c>
      <c r="M144">
        <f t="shared" si="11"/>
        <v>19</v>
      </c>
      <c r="N144">
        <f t="shared" si="12"/>
      </c>
      <c r="O144">
        <f t="shared" si="13"/>
        <v>0</v>
      </c>
      <c r="P144">
        <f>SUM($O$127:O144)</f>
        <v>0</v>
      </c>
      <c r="Q144">
        <f t="shared" si="14"/>
      </c>
      <c r="R144" t="e">
        <f t="shared" si="15"/>
        <v>#N/A</v>
      </c>
      <c r="S144" t="e">
        <f t="shared" si="16"/>
        <v>#N/A</v>
      </c>
      <c r="T144">
        <f t="shared" si="17"/>
        <v>1</v>
      </c>
      <c r="U144">
        <f>SUM($T$127:T144)</f>
        <v>18</v>
      </c>
      <c r="V144" t="e">
        <f t="shared" si="18"/>
        <v>#N/A</v>
      </c>
    </row>
    <row r="145" spans="1:22" ht="13.5" hidden="1">
      <c r="A145">
        <v>19</v>
      </c>
      <c r="B145" s="16">
        <f>'語彙表'!E22</f>
        <v>0</v>
      </c>
      <c r="C145" s="16">
        <f>'語彙表'!F22</f>
        <v>0</v>
      </c>
      <c r="D145" s="16">
        <f>'語彙表'!G22</f>
        <v>0</v>
      </c>
      <c r="E145" s="16">
        <f t="shared" si="4"/>
      </c>
      <c r="F145" s="16">
        <f t="shared" si="5"/>
      </c>
      <c r="G145" s="16">
        <f t="shared" si="6"/>
      </c>
      <c r="H145" s="16">
        <f t="shared" si="7"/>
      </c>
      <c r="I145" s="16">
        <f t="shared" si="8"/>
      </c>
      <c r="J145">
        <f t="shared" si="9"/>
      </c>
      <c r="K145" s="16">
        <f>'語彙表'!B22</f>
        <v>0</v>
      </c>
      <c r="L145">
        <f ca="1" t="shared" si="10"/>
        <v>0.9155834850813425</v>
      </c>
      <c r="M145">
        <f t="shared" si="11"/>
        <v>3</v>
      </c>
      <c r="N145">
        <f t="shared" si="12"/>
      </c>
      <c r="O145">
        <f t="shared" si="13"/>
        <v>0</v>
      </c>
      <c r="P145">
        <f>SUM($O$127:O145)</f>
        <v>0</v>
      </c>
      <c r="Q145">
        <f t="shared" si="14"/>
      </c>
      <c r="R145" t="e">
        <f t="shared" si="15"/>
        <v>#N/A</v>
      </c>
      <c r="S145" t="e">
        <f t="shared" si="16"/>
        <v>#N/A</v>
      </c>
      <c r="T145">
        <f t="shared" si="17"/>
        <v>1</v>
      </c>
      <c r="U145">
        <f>SUM($T$127:T145)</f>
        <v>19</v>
      </c>
      <c r="V145" t="e">
        <f t="shared" si="18"/>
        <v>#N/A</v>
      </c>
    </row>
    <row r="146" spans="1:22" ht="13.5" hidden="1">
      <c r="A146">
        <v>20</v>
      </c>
      <c r="B146" s="16">
        <f>'語彙表'!E23</f>
        <v>0</v>
      </c>
      <c r="C146" s="16">
        <f>'語彙表'!F23</f>
        <v>0</v>
      </c>
      <c r="D146" s="16">
        <f>'語彙表'!G23</f>
        <v>0</v>
      </c>
      <c r="E146" s="16">
        <f t="shared" si="4"/>
      </c>
      <c r="F146" s="16">
        <f t="shared" si="5"/>
      </c>
      <c r="G146" s="16">
        <f t="shared" si="6"/>
      </c>
      <c r="H146" s="16">
        <f t="shared" si="7"/>
      </c>
      <c r="I146" s="16">
        <f t="shared" si="8"/>
      </c>
      <c r="J146">
        <f t="shared" si="9"/>
      </c>
      <c r="K146" s="16">
        <f>'語彙表'!B23</f>
        <v>0</v>
      </c>
      <c r="L146">
        <f ca="1" t="shared" si="10"/>
        <v>0.15673398386432869</v>
      </c>
      <c r="M146">
        <f t="shared" si="11"/>
        <v>23</v>
      </c>
      <c r="N146">
        <f t="shared" si="12"/>
      </c>
      <c r="O146">
        <f t="shared" si="13"/>
        <v>0</v>
      </c>
      <c r="P146">
        <f>SUM($O$127:O146)</f>
        <v>0</v>
      </c>
      <c r="Q146">
        <f t="shared" si="14"/>
      </c>
      <c r="R146" t="e">
        <f t="shared" si="15"/>
        <v>#N/A</v>
      </c>
      <c r="S146" t="e">
        <f t="shared" si="16"/>
        <v>#N/A</v>
      </c>
      <c r="T146">
        <f t="shared" si="17"/>
        <v>1</v>
      </c>
      <c r="U146">
        <f>SUM($T$127:T146)</f>
        <v>20</v>
      </c>
      <c r="V146" t="e">
        <f t="shared" si="18"/>
        <v>#N/A</v>
      </c>
    </row>
    <row r="147" spans="1:22" ht="13.5" hidden="1">
      <c r="A147">
        <v>21</v>
      </c>
      <c r="B147" s="16">
        <f>'語彙表'!E24</f>
        <v>0</v>
      </c>
      <c r="C147" s="16">
        <f>'語彙表'!F24</f>
        <v>0</v>
      </c>
      <c r="D147" s="16">
        <f>'語彙表'!G24</f>
        <v>0</v>
      </c>
      <c r="E147" s="16">
        <f t="shared" si="4"/>
      </c>
      <c r="F147" s="16">
        <f t="shared" si="5"/>
      </c>
      <c r="G147" s="16">
        <f t="shared" si="6"/>
      </c>
      <c r="H147" s="16">
        <f t="shared" si="7"/>
      </c>
      <c r="I147" s="16">
        <f t="shared" si="8"/>
      </c>
      <c r="J147">
        <f t="shared" si="9"/>
      </c>
      <c r="K147" s="16">
        <f>'語彙表'!B24</f>
        <v>0</v>
      </c>
      <c r="L147">
        <f ca="1" t="shared" si="10"/>
        <v>0.4957825315720188</v>
      </c>
      <c r="M147">
        <f t="shared" si="11"/>
        <v>13</v>
      </c>
      <c r="N147">
        <f t="shared" si="12"/>
      </c>
      <c r="O147">
        <f t="shared" si="13"/>
        <v>0</v>
      </c>
      <c r="P147">
        <f>SUM($O$127:O147)</f>
        <v>0</v>
      </c>
      <c r="Q147">
        <f t="shared" si="14"/>
      </c>
      <c r="R147" t="e">
        <f t="shared" si="15"/>
        <v>#N/A</v>
      </c>
      <c r="S147" t="e">
        <f t="shared" si="16"/>
        <v>#N/A</v>
      </c>
      <c r="T147">
        <f t="shared" si="17"/>
        <v>1</v>
      </c>
      <c r="U147">
        <f>SUM($T$127:T147)</f>
        <v>21</v>
      </c>
      <c r="V147" t="e">
        <f t="shared" si="18"/>
        <v>#N/A</v>
      </c>
    </row>
    <row r="148" spans="1:22" ht="13.5" hidden="1">
      <c r="A148">
        <v>22</v>
      </c>
      <c r="B148" s="16">
        <f>'語彙表'!E25</f>
        <v>0</v>
      </c>
      <c r="C148" s="16">
        <f>'語彙表'!F25</f>
        <v>0</v>
      </c>
      <c r="D148" s="16">
        <f>'語彙表'!G25</f>
        <v>0</v>
      </c>
      <c r="E148" s="16">
        <f t="shared" si="4"/>
      </c>
      <c r="F148" s="16">
        <f t="shared" si="5"/>
      </c>
      <c r="G148" s="16">
        <f t="shared" si="6"/>
      </c>
      <c r="H148" s="16">
        <f t="shared" si="7"/>
      </c>
      <c r="I148" s="16">
        <f t="shared" si="8"/>
      </c>
      <c r="J148">
        <f t="shared" si="9"/>
      </c>
      <c r="K148" s="16">
        <f>'語彙表'!B25</f>
        <v>0</v>
      </c>
      <c r="L148">
        <f ca="1" t="shared" si="10"/>
        <v>0.2915695687965556</v>
      </c>
      <c r="M148">
        <f t="shared" si="11"/>
        <v>20</v>
      </c>
      <c r="N148">
        <f t="shared" si="12"/>
      </c>
      <c r="O148">
        <f t="shared" si="13"/>
        <v>0</v>
      </c>
      <c r="P148">
        <f>SUM($O$127:O148)</f>
        <v>0</v>
      </c>
      <c r="Q148">
        <f t="shared" si="14"/>
      </c>
      <c r="R148" t="e">
        <f t="shared" si="15"/>
        <v>#N/A</v>
      </c>
      <c r="S148" t="e">
        <f t="shared" si="16"/>
        <v>#N/A</v>
      </c>
      <c r="T148">
        <f t="shared" si="17"/>
        <v>1</v>
      </c>
      <c r="U148">
        <f>SUM($T$127:T148)</f>
        <v>22</v>
      </c>
      <c r="V148" t="e">
        <f t="shared" si="18"/>
        <v>#N/A</v>
      </c>
    </row>
    <row r="149" spans="1:22" ht="13.5" hidden="1">
      <c r="A149">
        <v>23</v>
      </c>
      <c r="B149" s="16">
        <f>'語彙表'!E26</f>
        <v>0</v>
      </c>
      <c r="C149" s="16">
        <f>'語彙表'!F26</f>
        <v>0</v>
      </c>
      <c r="D149" s="16">
        <f>'語彙表'!G26</f>
        <v>0</v>
      </c>
      <c r="E149" s="16">
        <f t="shared" si="4"/>
      </c>
      <c r="F149" s="16">
        <f t="shared" si="5"/>
      </c>
      <c r="G149" s="16">
        <f t="shared" si="6"/>
      </c>
      <c r="H149" s="16">
        <f t="shared" si="7"/>
      </c>
      <c r="I149" s="16">
        <f t="shared" si="8"/>
      </c>
      <c r="J149">
        <f t="shared" si="9"/>
      </c>
      <c r="K149" s="16">
        <f>'語彙表'!B26</f>
        <v>0</v>
      </c>
      <c r="L149">
        <f ca="1" t="shared" si="10"/>
        <v>0.716062150972552</v>
      </c>
      <c r="M149">
        <f t="shared" si="11"/>
        <v>5</v>
      </c>
      <c r="N149">
        <f t="shared" si="12"/>
      </c>
      <c r="O149">
        <f t="shared" si="13"/>
        <v>0</v>
      </c>
      <c r="P149">
        <f>SUM($O$127:O149)</f>
        <v>0</v>
      </c>
      <c r="Q149">
        <f t="shared" si="14"/>
      </c>
      <c r="R149" t="e">
        <f t="shared" si="15"/>
        <v>#N/A</v>
      </c>
      <c r="S149" t="e">
        <f t="shared" si="16"/>
        <v>#N/A</v>
      </c>
      <c r="T149">
        <f t="shared" si="17"/>
        <v>1</v>
      </c>
      <c r="U149">
        <f>SUM($T$127:T149)</f>
        <v>23</v>
      </c>
      <c r="V149" t="e">
        <f t="shared" si="18"/>
        <v>#N/A</v>
      </c>
    </row>
    <row r="150" spans="1:22" ht="13.5" hidden="1">
      <c r="A150">
        <v>24</v>
      </c>
      <c r="B150" s="16">
        <f>'語彙表'!E27</f>
        <v>0</v>
      </c>
      <c r="C150" s="16">
        <f>'語彙表'!F27</f>
        <v>0</v>
      </c>
      <c r="D150" s="16">
        <f>'語彙表'!G27</f>
        <v>0</v>
      </c>
      <c r="E150" s="16">
        <f t="shared" si="4"/>
      </c>
      <c r="F150" s="16">
        <f t="shared" si="5"/>
      </c>
      <c r="G150" s="16">
        <f t="shared" si="6"/>
      </c>
      <c r="H150" s="16">
        <f t="shared" si="7"/>
      </c>
      <c r="I150" s="16">
        <f t="shared" si="8"/>
      </c>
      <c r="J150">
        <f t="shared" si="9"/>
      </c>
      <c r="K150" s="16">
        <f>'語彙表'!B27</f>
        <v>0</v>
      </c>
      <c r="L150">
        <f ca="1" t="shared" si="10"/>
        <v>0.6577117014331106</v>
      </c>
      <c r="M150">
        <f t="shared" si="11"/>
        <v>6</v>
      </c>
      <c r="N150">
        <f t="shared" si="12"/>
      </c>
      <c r="O150">
        <f t="shared" si="13"/>
        <v>0</v>
      </c>
      <c r="P150">
        <f>SUM($O$127:O150)</f>
        <v>0</v>
      </c>
      <c r="Q150">
        <f t="shared" si="14"/>
      </c>
      <c r="R150" t="e">
        <f t="shared" si="15"/>
        <v>#N/A</v>
      </c>
      <c r="S150" t="e">
        <f t="shared" si="16"/>
        <v>#N/A</v>
      </c>
      <c r="T150">
        <f t="shared" si="17"/>
        <v>1</v>
      </c>
      <c r="U150">
        <f>SUM($T$127:T150)</f>
        <v>24</v>
      </c>
      <c r="V150" t="e">
        <f t="shared" si="18"/>
        <v>#N/A</v>
      </c>
    </row>
    <row r="151" spans="1:22" ht="13.5" hidden="1">
      <c r="A151">
        <v>25</v>
      </c>
      <c r="B151" s="16">
        <f>'語彙表'!E28</f>
        <v>0</v>
      </c>
      <c r="C151" s="16">
        <f>'語彙表'!F28</f>
        <v>0</v>
      </c>
      <c r="D151" s="16">
        <f>'語彙表'!G28</f>
        <v>0</v>
      </c>
      <c r="E151" s="16">
        <f t="shared" si="4"/>
      </c>
      <c r="F151" s="16">
        <f t="shared" si="5"/>
      </c>
      <c r="G151" s="16">
        <f t="shared" si="6"/>
      </c>
      <c r="H151" s="16"/>
      <c r="I151" s="16">
        <f t="shared" si="8"/>
      </c>
      <c r="J151">
        <f t="shared" si="9"/>
      </c>
      <c r="K151" s="16">
        <f>'語彙表'!B28</f>
        <v>0</v>
      </c>
      <c r="L151">
        <f ca="1" t="shared" si="10"/>
        <v>0.597946774579599</v>
      </c>
      <c r="M151">
        <f t="shared" si="11"/>
        <v>8</v>
      </c>
      <c r="N151">
        <f t="shared" si="12"/>
      </c>
      <c r="O151">
        <f t="shared" si="13"/>
        <v>0</v>
      </c>
      <c r="P151">
        <f>SUM($O$127:O151)</f>
        <v>0</v>
      </c>
      <c r="Q151">
        <f t="shared" si="14"/>
      </c>
      <c r="R151" t="e">
        <f t="shared" si="15"/>
        <v>#N/A</v>
      </c>
      <c r="S151" t="e">
        <f t="shared" si="16"/>
        <v>#N/A</v>
      </c>
      <c r="T151">
        <f t="shared" si="17"/>
        <v>1</v>
      </c>
      <c r="U151">
        <f>SUM($T$127:T151)</f>
        <v>25</v>
      </c>
      <c r="V151" t="e">
        <f t="shared" si="18"/>
        <v>#N/A</v>
      </c>
    </row>
    <row r="152" spans="1:22" ht="13.5" hidden="1">
      <c r="A152"/>
      <c r="B152" s="16"/>
      <c r="C152" s="16"/>
      <c r="U152">
        <f>U151+1</f>
        <v>26</v>
      </c>
      <c r="V152" t="e">
        <f t="shared" si="18"/>
        <v>#N/A</v>
      </c>
    </row>
    <row r="153" spans="1:22" ht="13.5" hidden="1">
      <c r="A153"/>
      <c r="B153" s="16"/>
      <c r="C153" s="16"/>
      <c r="U153">
        <f>U152+1</f>
        <v>27</v>
      </c>
      <c r="V153" t="e">
        <f t="shared" si="18"/>
        <v>#N/A</v>
      </c>
    </row>
    <row r="154" spans="1:22" ht="13.5" hidden="1">
      <c r="A154"/>
      <c r="B154" s="16"/>
      <c r="C154" s="16"/>
      <c r="U154">
        <f>U153+1</f>
        <v>28</v>
      </c>
      <c r="V154" t="e">
        <f t="shared" si="18"/>
        <v>#N/A</v>
      </c>
    </row>
    <row r="155" spans="1:3" ht="13.5" hidden="1">
      <c r="A155"/>
      <c r="B155" s="16"/>
      <c r="C155" s="16"/>
    </row>
    <row r="156" s="11" customFormat="1" ht="13.5" hidden="1">
      <c r="A156" s="17"/>
    </row>
    <row r="157" spans="1:3" s="14" customFormat="1" ht="13.5" hidden="1">
      <c r="A157" s="18"/>
      <c r="B157" t="s">
        <v>7</v>
      </c>
      <c r="C157" s="14" t="s">
        <v>6</v>
      </c>
    </row>
    <row r="158" spans="1:3" s="14" customFormat="1" ht="13.5" hidden="1">
      <c r="A158" s="18">
        <v>1</v>
      </c>
      <c r="B158" t="e">
        <f>R127</f>
        <v>#N/A</v>
      </c>
      <c r="C158" t="e">
        <f aca="true" t="shared" si="19" ref="C158:C185">V127</f>
        <v>#N/A</v>
      </c>
    </row>
    <row r="159" spans="1:3" s="14" customFormat="1" ht="13.5" hidden="1">
      <c r="A159" s="18">
        <v>2</v>
      </c>
      <c r="B159" t="e">
        <f aca="true" t="shared" si="20" ref="B159:B182">R128</f>
        <v>#N/A</v>
      </c>
      <c r="C159" t="e">
        <f t="shared" si="19"/>
        <v>#N/A</v>
      </c>
    </row>
    <row r="160" spans="1:3" s="14" customFormat="1" ht="13.5" hidden="1">
      <c r="A160" s="18">
        <v>3</v>
      </c>
      <c r="B160" t="e">
        <f t="shared" si="20"/>
        <v>#N/A</v>
      </c>
      <c r="C160" t="e">
        <f t="shared" si="19"/>
        <v>#N/A</v>
      </c>
    </row>
    <row r="161" spans="1:3" s="14" customFormat="1" ht="13.5" hidden="1">
      <c r="A161" s="18">
        <v>4</v>
      </c>
      <c r="B161" t="e">
        <f t="shared" si="20"/>
        <v>#N/A</v>
      </c>
      <c r="C161" t="e">
        <f t="shared" si="19"/>
        <v>#N/A</v>
      </c>
    </row>
    <row r="162" spans="1:3" s="14" customFormat="1" ht="13.5" hidden="1">
      <c r="A162" s="18">
        <v>5</v>
      </c>
      <c r="B162" t="e">
        <f t="shared" si="20"/>
        <v>#N/A</v>
      </c>
      <c r="C162" t="e">
        <f t="shared" si="19"/>
        <v>#N/A</v>
      </c>
    </row>
    <row r="163" spans="1:3" s="14" customFormat="1" ht="13.5" hidden="1">
      <c r="A163" s="18">
        <v>6</v>
      </c>
      <c r="B163" t="e">
        <f t="shared" si="20"/>
        <v>#N/A</v>
      </c>
      <c r="C163" t="e">
        <f t="shared" si="19"/>
        <v>#N/A</v>
      </c>
    </row>
    <row r="164" spans="1:3" s="14" customFormat="1" ht="13.5" hidden="1">
      <c r="A164" s="18">
        <v>7</v>
      </c>
      <c r="B164" t="e">
        <f t="shared" si="20"/>
        <v>#N/A</v>
      </c>
      <c r="C164" t="e">
        <f t="shared" si="19"/>
        <v>#N/A</v>
      </c>
    </row>
    <row r="165" spans="1:3" s="14" customFormat="1" ht="13.5" hidden="1">
      <c r="A165" s="18">
        <v>8</v>
      </c>
      <c r="B165" t="e">
        <f t="shared" si="20"/>
        <v>#N/A</v>
      </c>
      <c r="C165" t="e">
        <f t="shared" si="19"/>
        <v>#N/A</v>
      </c>
    </row>
    <row r="166" spans="1:3" s="14" customFormat="1" ht="13.5" hidden="1">
      <c r="A166" s="18">
        <v>9</v>
      </c>
      <c r="B166" t="e">
        <f t="shared" si="20"/>
        <v>#N/A</v>
      </c>
      <c r="C166" t="e">
        <f t="shared" si="19"/>
        <v>#N/A</v>
      </c>
    </row>
    <row r="167" spans="1:3" s="14" customFormat="1" ht="13.5" hidden="1">
      <c r="A167" s="18">
        <v>10</v>
      </c>
      <c r="B167" t="e">
        <f t="shared" si="20"/>
        <v>#N/A</v>
      </c>
      <c r="C167" t="e">
        <f t="shared" si="19"/>
        <v>#N/A</v>
      </c>
    </row>
    <row r="168" spans="1:3" s="14" customFormat="1" ht="13.5" hidden="1">
      <c r="A168" s="18">
        <v>11</v>
      </c>
      <c r="B168" t="e">
        <f t="shared" si="20"/>
        <v>#N/A</v>
      </c>
      <c r="C168" t="e">
        <f t="shared" si="19"/>
        <v>#N/A</v>
      </c>
    </row>
    <row r="169" spans="1:3" s="14" customFormat="1" ht="13.5" hidden="1">
      <c r="A169" s="18">
        <v>12</v>
      </c>
      <c r="B169" t="e">
        <f t="shared" si="20"/>
        <v>#N/A</v>
      </c>
      <c r="C169" t="e">
        <f t="shared" si="19"/>
        <v>#N/A</v>
      </c>
    </row>
    <row r="170" spans="1:3" s="14" customFormat="1" ht="13.5" hidden="1">
      <c r="A170" s="18">
        <v>13</v>
      </c>
      <c r="B170" t="e">
        <f t="shared" si="20"/>
        <v>#N/A</v>
      </c>
      <c r="C170" t="e">
        <f t="shared" si="19"/>
        <v>#N/A</v>
      </c>
    </row>
    <row r="171" spans="1:3" s="14" customFormat="1" ht="13.5" hidden="1">
      <c r="A171" s="18">
        <v>14</v>
      </c>
      <c r="B171" t="e">
        <f t="shared" si="20"/>
        <v>#N/A</v>
      </c>
      <c r="C171" t="e">
        <f t="shared" si="19"/>
        <v>#N/A</v>
      </c>
    </row>
    <row r="172" spans="1:3" s="14" customFormat="1" ht="13.5" hidden="1">
      <c r="A172" s="18">
        <v>15</v>
      </c>
      <c r="B172" t="e">
        <f t="shared" si="20"/>
        <v>#N/A</v>
      </c>
      <c r="C172" t="e">
        <f t="shared" si="19"/>
        <v>#N/A</v>
      </c>
    </row>
    <row r="173" spans="1:3" s="14" customFormat="1" ht="13.5" hidden="1">
      <c r="A173" s="18">
        <v>16</v>
      </c>
      <c r="B173" t="e">
        <f t="shared" si="20"/>
        <v>#N/A</v>
      </c>
      <c r="C173" t="e">
        <f t="shared" si="19"/>
        <v>#N/A</v>
      </c>
    </row>
    <row r="174" spans="1:3" s="14" customFormat="1" ht="13.5" hidden="1">
      <c r="A174" s="18">
        <v>17</v>
      </c>
      <c r="B174" t="e">
        <f t="shared" si="20"/>
        <v>#N/A</v>
      </c>
      <c r="C174" t="e">
        <f t="shared" si="19"/>
        <v>#N/A</v>
      </c>
    </row>
    <row r="175" spans="1:3" s="14" customFormat="1" ht="13.5" hidden="1">
      <c r="A175" s="18">
        <v>18</v>
      </c>
      <c r="B175" t="e">
        <f t="shared" si="20"/>
        <v>#N/A</v>
      </c>
      <c r="C175" t="e">
        <f t="shared" si="19"/>
        <v>#N/A</v>
      </c>
    </row>
    <row r="176" spans="1:3" s="14" customFormat="1" ht="13.5" hidden="1">
      <c r="A176" s="18">
        <v>19</v>
      </c>
      <c r="B176" t="e">
        <f t="shared" si="20"/>
        <v>#N/A</v>
      </c>
      <c r="C176" t="e">
        <f t="shared" si="19"/>
        <v>#N/A</v>
      </c>
    </row>
    <row r="177" spans="1:3" s="14" customFormat="1" ht="13.5" hidden="1">
      <c r="A177" s="18">
        <v>20</v>
      </c>
      <c r="B177" t="e">
        <f t="shared" si="20"/>
        <v>#N/A</v>
      </c>
      <c r="C177" t="e">
        <f t="shared" si="19"/>
        <v>#N/A</v>
      </c>
    </row>
    <row r="178" spans="1:3" s="14" customFormat="1" ht="13.5" hidden="1">
      <c r="A178" s="18">
        <v>21</v>
      </c>
      <c r="B178" t="e">
        <f t="shared" si="20"/>
        <v>#N/A</v>
      </c>
      <c r="C178" t="e">
        <f t="shared" si="19"/>
        <v>#N/A</v>
      </c>
    </row>
    <row r="179" spans="1:3" s="14" customFormat="1" ht="13.5" hidden="1">
      <c r="A179" s="18">
        <v>22</v>
      </c>
      <c r="B179" t="e">
        <f t="shared" si="20"/>
        <v>#N/A</v>
      </c>
      <c r="C179" t="e">
        <f t="shared" si="19"/>
        <v>#N/A</v>
      </c>
    </row>
    <row r="180" spans="1:3" s="14" customFormat="1" ht="13.5" hidden="1">
      <c r="A180" s="18">
        <v>23</v>
      </c>
      <c r="B180" t="e">
        <f t="shared" si="20"/>
        <v>#N/A</v>
      </c>
      <c r="C180" t="e">
        <f t="shared" si="19"/>
        <v>#N/A</v>
      </c>
    </row>
    <row r="181" spans="1:3" s="14" customFormat="1" ht="13.5" hidden="1">
      <c r="A181" s="18">
        <v>24</v>
      </c>
      <c r="B181" t="e">
        <f t="shared" si="20"/>
        <v>#N/A</v>
      </c>
      <c r="C181" t="e">
        <f t="shared" si="19"/>
        <v>#N/A</v>
      </c>
    </row>
    <row r="182" spans="1:3" s="14" customFormat="1" ht="13.5" hidden="1">
      <c r="A182" s="18">
        <v>25</v>
      </c>
      <c r="B182" t="e">
        <f t="shared" si="20"/>
        <v>#N/A</v>
      </c>
      <c r="C182" t="e">
        <f t="shared" si="19"/>
        <v>#N/A</v>
      </c>
    </row>
    <row r="183" spans="1:3" s="14" customFormat="1" ht="13.5" hidden="1">
      <c r="A183" s="18"/>
      <c r="C183" t="e">
        <f t="shared" si="19"/>
        <v>#N/A</v>
      </c>
    </row>
    <row r="184" spans="1:3" s="14" customFormat="1" ht="13.5" hidden="1">
      <c r="A184" s="18"/>
      <c r="C184" t="e">
        <f t="shared" si="19"/>
        <v>#N/A</v>
      </c>
    </row>
    <row r="185" spans="1:3" s="14" customFormat="1" ht="13.5" hidden="1">
      <c r="A185" s="18"/>
      <c r="C185" t="e">
        <f t="shared" si="19"/>
        <v>#N/A</v>
      </c>
    </row>
    <row r="186" spans="1:3" s="14" customFormat="1" ht="13.5" hidden="1">
      <c r="A186" s="18"/>
      <c r="C186"/>
    </row>
    <row r="187" ht="13.5" hidden="1"/>
    <row r="188" s="11" customFormat="1" ht="13.5" hidden="1">
      <c r="A188" s="17"/>
    </row>
    <row r="189" spans="1:3" ht="13.5" hidden="1">
      <c r="A189" s="16">
        <v>1</v>
      </c>
      <c r="B189" t="e">
        <f>B158</f>
        <v>#N/A</v>
      </c>
      <c r="C189">
        <f>IF(ISERROR(B189),0,B189)</f>
        <v>0</v>
      </c>
    </row>
    <row r="190" spans="2:3" ht="13.5" hidden="1">
      <c r="B190" t="e">
        <f>C158</f>
        <v>#N/A</v>
      </c>
      <c r="C190">
        <f>IF(C189=0,0,B190)</f>
        <v>0</v>
      </c>
    </row>
    <row r="191" spans="1:3" s="13" customFormat="1" ht="13.5" hidden="1">
      <c r="A191" s="19"/>
      <c r="B191" t="e">
        <f>C159</f>
        <v>#N/A</v>
      </c>
      <c r="C191">
        <f>IF(C190=0,0,B191)</f>
        <v>0</v>
      </c>
    </row>
    <row r="192" spans="2:3" ht="13.5" hidden="1">
      <c r="B192" t="e">
        <f>C160</f>
        <v>#N/A</v>
      </c>
      <c r="C192">
        <f>IF(C191=0,0,B192)</f>
        <v>0</v>
      </c>
    </row>
    <row r="193" spans="2:3" ht="13.5" hidden="1">
      <c r="B193" t="e">
        <f>C161</f>
        <v>#N/A</v>
      </c>
      <c r="C193">
        <f>IF(C192=0,0,B193)</f>
        <v>0</v>
      </c>
    </row>
    <row r="194" spans="1:3" ht="13.5" hidden="1">
      <c r="A194" s="16">
        <v>2</v>
      </c>
      <c r="B194" t="e">
        <f>B159</f>
        <v>#N/A</v>
      </c>
      <c r="C194">
        <f>IF(ISERROR(B194),0,B194)</f>
        <v>0</v>
      </c>
    </row>
    <row r="195" spans="2:3" ht="13.5" hidden="1">
      <c r="B195" t="e">
        <f>C159</f>
        <v>#N/A</v>
      </c>
      <c r="C195">
        <f>IF(C194=0,0,B195)</f>
        <v>0</v>
      </c>
    </row>
    <row r="196" spans="2:3" ht="13.5" hidden="1">
      <c r="B196" t="e">
        <f>C160</f>
        <v>#N/A</v>
      </c>
      <c r="C196">
        <f>IF(C195=0,0,B196)</f>
        <v>0</v>
      </c>
    </row>
    <row r="197" spans="2:3" ht="13.5" hidden="1">
      <c r="B197" t="e">
        <f>C161</f>
        <v>#N/A</v>
      </c>
      <c r="C197">
        <f>IF(C196=0,0,B197)</f>
        <v>0</v>
      </c>
    </row>
    <row r="198" spans="2:3" ht="13.5" hidden="1">
      <c r="B198" t="e">
        <f>C162</f>
        <v>#N/A</v>
      </c>
      <c r="C198">
        <f>IF(C197=0,0,B198)</f>
        <v>0</v>
      </c>
    </row>
    <row r="199" spans="1:3" ht="13.5" hidden="1">
      <c r="A199" s="16">
        <v>3</v>
      </c>
      <c r="B199" t="e">
        <f>B160</f>
        <v>#N/A</v>
      </c>
      <c r="C199">
        <f>IF(ISERROR(B199),0,B199)</f>
        <v>0</v>
      </c>
    </row>
    <row r="200" spans="2:3" ht="13.5" hidden="1">
      <c r="B200" t="e">
        <f>C160</f>
        <v>#N/A</v>
      </c>
      <c r="C200">
        <f>IF(C199=0,0,B200)</f>
        <v>0</v>
      </c>
    </row>
    <row r="201" spans="2:3" ht="13.5" hidden="1">
      <c r="B201" t="e">
        <f>C161</f>
        <v>#N/A</v>
      </c>
      <c r="C201">
        <f>IF(C200=0,0,B201)</f>
        <v>0</v>
      </c>
    </row>
    <row r="202" spans="2:3" ht="13.5" hidden="1">
      <c r="B202" t="e">
        <f>C162</f>
        <v>#N/A</v>
      </c>
      <c r="C202">
        <f>IF(C201=0,0,B202)</f>
        <v>0</v>
      </c>
    </row>
    <row r="203" spans="2:3" ht="13.5" hidden="1">
      <c r="B203" t="e">
        <f>C163</f>
        <v>#N/A</v>
      </c>
      <c r="C203">
        <f>IF(C202=0,0,B203)</f>
        <v>0</v>
      </c>
    </row>
    <row r="204" spans="1:3" ht="13.5" hidden="1">
      <c r="A204" s="16">
        <v>4</v>
      </c>
      <c r="B204" t="e">
        <f>B161</f>
        <v>#N/A</v>
      </c>
      <c r="C204">
        <f>IF(ISERROR(B204),0,B204)</f>
        <v>0</v>
      </c>
    </row>
    <row r="205" spans="2:3" ht="13.5" hidden="1">
      <c r="B205" t="e">
        <f>C161</f>
        <v>#N/A</v>
      </c>
      <c r="C205">
        <f>IF(C204=0,0,B205)</f>
        <v>0</v>
      </c>
    </row>
    <row r="206" spans="2:3" ht="13.5" hidden="1">
      <c r="B206" t="e">
        <f>C162</f>
        <v>#N/A</v>
      </c>
      <c r="C206">
        <f>IF(C205=0,0,B206)</f>
        <v>0</v>
      </c>
    </row>
    <row r="207" spans="2:3" ht="13.5" hidden="1">
      <c r="B207" t="e">
        <f>C163</f>
        <v>#N/A</v>
      </c>
      <c r="C207">
        <f>IF(C206=0,0,B207)</f>
        <v>0</v>
      </c>
    </row>
    <row r="208" spans="2:3" ht="13.5" hidden="1">
      <c r="B208" t="e">
        <f>C164</f>
        <v>#N/A</v>
      </c>
      <c r="C208">
        <f>IF(C207=0,0,B208)</f>
        <v>0</v>
      </c>
    </row>
    <row r="209" spans="1:3" ht="13.5" hidden="1">
      <c r="A209" s="16">
        <v>5</v>
      </c>
      <c r="B209" t="e">
        <f>B162</f>
        <v>#N/A</v>
      </c>
      <c r="C209">
        <f>IF(ISERROR(B209),0,B209)</f>
        <v>0</v>
      </c>
    </row>
    <row r="210" spans="2:3" ht="13.5" hidden="1">
      <c r="B210" t="e">
        <f>C162</f>
        <v>#N/A</v>
      </c>
      <c r="C210">
        <f>IF(C209=0,0,B210)</f>
        <v>0</v>
      </c>
    </row>
    <row r="211" spans="2:3" ht="13.5" hidden="1">
      <c r="B211" t="e">
        <f>C163</f>
        <v>#N/A</v>
      </c>
      <c r="C211">
        <f>IF(C210=0,0,B211)</f>
        <v>0</v>
      </c>
    </row>
    <row r="212" spans="2:3" ht="13.5" hidden="1">
      <c r="B212" t="e">
        <f>C164</f>
        <v>#N/A</v>
      </c>
      <c r="C212">
        <f>IF(C211=0,0,B212)</f>
        <v>0</v>
      </c>
    </row>
    <row r="213" spans="2:3" ht="13.5" hidden="1">
      <c r="B213" t="e">
        <f>C165</f>
        <v>#N/A</v>
      </c>
      <c r="C213">
        <f>IF(C212=0,0,B213)</f>
        <v>0</v>
      </c>
    </row>
    <row r="214" spans="1:3" ht="13.5" hidden="1">
      <c r="A214" s="16">
        <v>6</v>
      </c>
      <c r="B214" t="e">
        <f>B163</f>
        <v>#N/A</v>
      </c>
      <c r="C214">
        <f>IF(ISERROR(B214),0,B214)</f>
        <v>0</v>
      </c>
    </row>
    <row r="215" spans="2:3" ht="13.5" hidden="1">
      <c r="B215" t="e">
        <f>C163</f>
        <v>#N/A</v>
      </c>
      <c r="C215">
        <f>IF(C214=0,0,B215)</f>
        <v>0</v>
      </c>
    </row>
    <row r="216" spans="2:3" ht="13.5" hidden="1">
      <c r="B216" t="e">
        <f>C164</f>
        <v>#N/A</v>
      </c>
      <c r="C216">
        <f>IF(C215=0,0,B216)</f>
        <v>0</v>
      </c>
    </row>
    <row r="217" spans="2:3" ht="13.5" hidden="1">
      <c r="B217" t="e">
        <f>C165</f>
        <v>#N/A</v>
      </c>
      <c r="C217">
        <f>IF(C216=0,0,B217)</f>
        <v>0</v>
      </c>
    </row>
    <row r="218" spans="2:3" ht="13.5" hidden="1">
      <c r="B218" t="e">
        <f>C166</f>
        <v>#N/A</v>
      </c>
      <c r="C218">
        <f>IF(C217=0,0,B218)</f>
        <v>0</v>
      </c>
    </row>
    <row r="219" spans="1:3" ht="13.5" hidden="1">
      <c r="A219" s="16">
        <v>7</v>
      </c>
      <c r="B219" t="e">
        <f>B164</f>
        <v>#N/A</v>
      </c>
      <c r="C219">
        <f>IF(ISERROR(B219),0,B219)</f>
        <v>0</v>
      </c>
    </row>
    <row r="220" spans="2:3" ht="13.5" hidden="1">
      <c r="B220" t="e">
        <f>C164</f>
        <v>#N/A</v>
      </c>
      <c r="C220">
        <f>IF(C219=0,0,B220)</f>
        <v>0</v>
      </c>
    </row>
    <row r="221" spans="2:3" ht="13.5" hidden="1">
      <c r="B221" t="e">
        <f>C165</f>
        <v>#N/A</v>
      </c>
      <c r="C221">
        <f>IF(C220=0,0,B221)</f>
        <v>0</v>
      </c>
    </row>
    <row r="222" spans="2:3" ht="13.5" hidden="1">
      <c r="B222" t="e">
        <f>C166</f>
        <v>#N/A</v>
      </c>
      <c r="C222">
        <f>IF(C221=0,0,B222)</f>
        <v>0</v>
      </c>
    </row>
    <row r="223" spans="2:3" ht="13.5" hidden="1">
      <c r="B223" t="e">
        <f>C167</f>
        <v>#N/A</v>
      </c>
      <c r="C223">
        <f>IF(C222=0,0,B223)</f>
        <v>0</v>
      </c>
    </row>
    <row r="224" spans="1:3" ht="13.5" hidden="1">
      <c r="A224" s="16">
        <v>8</v>
      </c>
      <c r="B224" t="e">
        <f>B165</f>
        <v>#N/A</v>
      </c>
      <c r="C224">
        <f>IF(ISERROR(B224),0,B224)</f>
        <v>0</v>
      </c>
    </row>
    <row r="225" spans="2:3" ht="13.5" hidden="1">
      <c r="B225" t="e">
        <f>C165</f>
        <v>#N/A</v>
      </c>
      <c r="C225">
        <f>IF(C224=0,0,B225)</f>
        <v>0</v>
      </c>
    </row>
    <row r="226" spans="2:3" ht="13.5" hidden="1">
      <c r="B226" t="e">
        <f>C166</f>
        <v>#N/A</v>
      </c>
      <c r="C226">
        <f>IF(C225=0,0,B226)</f>
        <v>0</v>
      </c>
    </row>
    <row r="227" spans="2:3" ht="13.5" hidden="1">
      <c r="B227" t="e">
        <f>C167</f>
        <v>#N/A</v>
      </c>
      <c r="C227">
        <f>IF(C226=0,0,B227)</f>
        <v>0</v>
      </c>
    </row>
    <row r="228" spans="2:3" ht="13.5" hidden="1">
      <c r="B228" t="e">
        <f>C168</f>
        <v>#N/A</v>
      </c>
      <c r="C228">
        <f>IF(C227=0,0,B228)</f>
        <v>0</v>
      </c>
    </row>
    <row r="229" spans="1:3" ht="13.5" hidden="1">
      <c r="A229" s="16">
        <v>9</v>
      </c>
      <c r="B229" t="e">
        <f>B166</f>
        <v>#N/A</v>
      </c>
      <c r="C229">
        <f>IF(ISERROR(B229),0,B229)</f>
        <v>0</v>
      </c>
    </row>
    <row r="230" spans="2:3" ht="13.5" hidden="1">
      <c r="B230" t="e">
        <f>C166</f>
        <v>#N/A</v>
      </c>
      <c r="C230">
        <f>IF(C229=0,0,B230)</f>
        <v>0</v>
      </c>
    </row>
    <row r="231" spans="2:3" ht="13.5" hidden="1">
      <c r="B231" t="e">
        <f>C167</f>
        <v>#N/A</v>
      </c>
      <c r="C231">
        <f>IF(C230=0,0,B231)</f>
        <v>0</v>
      </c>
    </row>
    <row r="232" spans="2:3" ht="13.5" hidden="1">
      <c r="B232" t="e">
        <f>C168</f>
        <v>#N/A</v>
      </c>
      <c r="C232">
        <f>IF(C231=0,0,B232)</f>
        <v>0</v>
      </c>
    </row>
    <row r="233" spans="2:3" ht="13.5" hidden="1">
      <c r="B233" t="e">
        <f>C169</f>
        <v>#N/A</v>
      </c>
      <c r="C233">
        <f>IF(C232=0,0,B233)</f>
        <v>0</v>
      </c>
    </row>
    <row r="234" spans="1:3" ht="13.5" hidden="1">
      <c r="A234" s="16">
        <v>10</v>
      </c>
      <c r="B234" t="e">
        <f>B167</f>
        <v>#N/A</v>
      </c>
      <c r="C234">
        <f>IF(ISERROR(B234),0,B234)</f>
        <v>0</v>
      </c>
    </row>
    <row r="235" spans="2:3" ht="13.5" hidden="1">
      <c r="B235" t="e">
        <f>C167</f>
        <v>#N/A</v>
      </c>
      <c r="C235">
        <f>IF(C234=0,0,B235)</f>
        <v>0</v>
      </c>
    </row>
    <row r="236" spans="2:3" ht="13.5" hidden="1">
      <c r="B236" t="e">
        <f>C168</f>
        <v>#N/A</v>
      </c>
      <c r="C236">
        <f>IF(C235=0,0,B236)</f>
        <v>0</v>
      </c>
    </row>
    <row r="237" spans="2:3" ht="13.5" hidden="1">
      <c r="B237" t="e">
        <f>C169</f>
        <v>#N/A</v>
      </c>
      <c r="C237">
        <f>IF(C236=0,0,B237)</f>
        <v>0</v>
      </c>
    </row>
    <row r="238" spans="2:3" ht="13.5" hidden="1">
      <c r="B238" t="e">
        <f>C170</f>
        <v>#N/A</v>
      </c>
      <c r="C238">
        <f>IF(C237=0,0,B238)</f>
        <v>0</v>
      </c>
    </row>
    <row r="239" spans="1:3" ht="13.5" hidden="1">
      <c r="A239" s="16">
        <v>11</v>
      </c>
      <c r="B239" t="e">
        <f>B168</f>
        <v>#N/A</v>
      </c>
      <c r="C239">
        <f>IF(ISERROR(B239),0,B239)</f>
        <v>0</v>
      </c>
    </row>
    <row r="240" spans="2:3" ht="13.5" hidden="1">
      <c r="B240" t="e">
        <f>C168</f>
        <v>#N/A</v>
      </c>
      <c r="C240">
        <f>IF(C239=0,0,B240)</f>
        <v>0</v>
      </c>
    </row>
    <row r="241" spans="2:3" ht="13.5" hidden="1">
      <c r="B241" t="e">
        <f>C169</f>
        <v>#N/A</v>
      </c>
      <c r="C241">
        <f>IF(C240=0,0,B241)</f>
        <v>0</v>
      </c>
    </row>
    <row r="242" spans="2:3" ht="13.5" hidden="1">
      <c r="B242" t="e">
        <f>C170</f>
        <v>#N/A</v>
      </c>
      <c r="C242">
        <f>IF(C241=0,0,B242)</f>
        <v>0</v>
      </c>
    </row>
    <row r="243" spans="2:3" ht="13.5" hidden="1">
      <c r="B243" t="e">
        <f>C171</f>
        <v>#N/A</v>
      </c>
      <c r="C243">
        <f>IF(C242=0,0,B243)</f>
        <v>0</v>
      </c>
    </row>
    <row r="244" spans="1:3" ht="13.5" hidden="1">
      <c r="A244" s="16">
        <v>12</v>
      </c>
      <c r="B244" t="e">
        <f>B169</f>
        <v>#N/A</v>
      </c>
      <c r="C244">
        <f>IF(ISERROR(B244),0,B244)</f>
        <v>0</v>
      </c>
    </row>
    <row r="245" spans="2:3" ht="13.5" hidden="1">
      <c r="B245" t="e">
        <f>C169</f>
        <v>#N/A</v>
      </c>
      <c r="C245">
        <f>IF(C244=0,0,B245)</f>
        <v>0</v>
      </c>
    </row>
    <row r="246" spans="2:3" ht="13.5" hidden="1">
      <c r="B246" t="e">
        <f>C170</f>
        <v>#N/A</v>
      </c>
      <c r="C246">
        <f>IF(C245=0,0,B246)</f>
        <v>0</v>
      </c>
    </row>
    <row r="247" spans="2:3" ht="13.5" hidden="1">
      <c r="B247" t="e">
        <f>C171</f>
        <v>#N/A</v>
      </c>
      <c r="C247">
        <f>IF(C246=0,0,B247)</f>
        <v>0</v>
      </c>
    </row>
    <row r="248" spans="2:3" ht="13.5" hidden="1">
      <c r="B248" t="e">
        <f>C172</f>
        <v>#N/A</v>
      </c>
      <c r="C248">
        <f>IF(C247=0,0,B248)</f>
        <v>0</v>
      </c>
    </row>
    <row r="249" spans="1:3" ht="13.5" hidden="1">
      <c r="A249" s="16">
        <v>13</v>
      </c>
      <c r="B249" t="e">
        <f>B170</f>
        <v>#N/A</v>
      </c>
      <c r="C249">
        <f>IF(ISERROR(B249),0,B249)</f>
        <v>0</v>
      </c>
    </row>
    <row r="250" spans="2:3" ht="13.5" hidden="1">
      <c r="B250" t="e">
        <f>C170</f>
        <v>#N/A</v>
      </c>
      <c r="C250">
        <f>IF(C249=0,0,B250)</f>
        <v>0</v>
      </c>
    </row>
    <row r="251" spans="2:3" ht="13.5" hidden="1">
      <c r="B251" t="e">
        <f>C171</f>
        <v>#N/A</v>
      </c>
      <c r="C251">
        <f>IF(C250=0,0,B251)</f>
        <v>0</v>
      </c>
    </row>
    <row r="252" spans="2:3" ht="13.5" hidden="1">
      <c r="B252" t="e">
        <f>C172</f>
        <v>#N/A</v>
      </c>
      <c r="C252">
        <f>IF(C251=0,0,B252)</f>
        <v>0</v>
      </c>
    </row>
    <row r="253" spans="2:3" ht="13.5" hidden="1">
      <c r="B253" t="e">
        <f>C173</f>
        <v>#N/A</v>
      </c>
      <c r="C253">
        <f>IF(C252=0,0,B253)</f>
        <v>0</v>
      </c>
    </row>
    <row r="254" spans="1:3" ht="13.5" hidden="1">
      <c r="A254" s="16">
        <v>14</v>
      </c>
      <c r="B254" t="e">
        <f>B171</f>
        <v>#N/A</v>
      </c>
      <c r="C254">
        <f>IF(ISERROR(B254),0,B254)</f>
        <v>0</v>
      </c>
    </row>
    <row r="255" spans="2:3" ht="13.5" hidden="1">
      <c r="B255" t="e">
        <f>C171</f>
        <v>#N/A</v>
      </c>
      <c r="C255">
        <f>IF(C254=0,0,B255)</f>
        <v>0</v>
      </c>
    </row>
    <row r="256" spans="2:3" ht="13.5" hidden="1">
      <c r="B256" t="e">
        <f>C172</f>
        <v>#N/A</v>
      </c>
      <c r="C256">
        <f>IF(C255=0,0,B256)</f>
        <v>0</v>
      </c>
    </row>
    <row r="257" spans="2:3" ht="13.5" hidden="1">
      <c r="B257" t="e">
        <f>C173</f>
        <v>#N/A</v>
      </c>
      <c r="C257">
        <f>IF(C256=0,0,B257)</f>
        <v>0</v>
      </c>
    </row>
    <row r="258" spans="2:3" ht="13.5" hidden="1">
      <c r="B258" t="e">
        <f>C174</f>
        <v>#N/A</v>
      </c>
      <c r="C258">
        <f>IF(C257=0,0,B258)</f>
        <v>0</v>
      </c>
    </row>
    <row r="259" spans="1:3" ht="13.5" hidden="1">
      <c r="A259" s="16">
        <v>15</v>
      </c>
      <c r="B259" t="e">
        <f>B172</f>
        <v>#N/A</v>
      </c>
      <c r="C259">
        <f>IF(ISERROR(B259),0,B259)</f>
        <v>0</v>
      </c>
    </row>
    <row r="260" spans="2:3" ht="13.5" hidden="1">
      <c r="B260" t="e">
        <f>C172</f>
        <v>#N/A</v>
      </c>
      <c r="C260">
        <f>IF(C259=0,0,B260)</f>
        <v>0</v>
      </c>
    </row>
    <row r="261" spans="2:3" ht="13.5" hidden="1">
      <c r="B261" t="e">
        <f>C173</f>
        <v>#N/A</v>
      </c>
      <c r="C261">
        <f>IF(C260=0,0,B261)</f>
        <v>0</v>
      </c>
    </row>
    <row r="262" spans="2:3" ht="13.5" hidden="1">
      <c r="B262" t="e">
        <f>C174</f>
        <v>#N/A</v>
      </c>
      <c r="C262">
        <f>IF(C261=0,0,B262)</f>
        <v>0</v>
      </c>
    </row>
    <row r="263" spans="2:3" ht="13.5" hidden="1">
      <c r="B263" t="e">
        <f>C175</f>
        <v>#N/A</v>
      </c>
      <c r="C263">
        <f>IF(C262=0,0,B263)</f>
        <v>0</v>
      </c>
    </row>
    <row r="264" spans="1:3" ht="13.5" hidden="1">
      <c r="A264" s="16">
        <v>16</v>
      </c>
      <c r="B264" t="e">
        <f>B173</f>
        <v>#N/A</v>
      </c>
      <c r="C264">
        <f>IF(ISERROR(B264),0,B264)</f>
        <v>0</v>
      </c>
    </row>
    <row r="265" spans="2:3" ht="13.5" hidden="1">
      <c r="B265" t="e">
        <f>C173</f>
        <v>#N/A</v>
      </c>
      <c r="C265">
        <f>IF(C264=0,0,B265)</f>
        <v>0</v>
      </c>
    </row>
    <row r="266" spans="2:3" ht="13.5" hidden="1">
      <c r="B266" t="e">
        <f>C174</f>
        <v>#N/A</v>
      </c>
      <c r="C266">
        <f>IF(C265=0,0,B266)</f>
        <v>0</v>
      </c>
    </row>
    <row r="267" spans="2:3" ht="13.5" hidden="1">
      <c r="B267" t="e">
        <f>C175</f>
        <v>#N/A</v>
      </c>
      <c r="C267">
        <f>IF(C266=0,0,B267)</f>
        <v>0</v>
      </c>
    </row>
    <row r="268" spans="2:3" ht="13.5" hidden="1">
      <c r="B268" t="e">
        <f>C176</f>
        <v>#N/A</v>
      </c>
      <c r="C268">
        <f>IF(C267=0,0,B268)</f>
        <v>0</v>
      </c>
    </row>
    <row r="269" spans="1:3" ht="13.5" hidden="1">
      <c r="A269" s="16">
        <v>17</v>
      </c>
      <c r="B269" t="e">
        <f>B174</f>
        <v>#N/A</v>
      </c>
      <c r="C269">
        <f>IF(ISERROR(B269),0,B269)</f>
        <v>0</v>
      </c>
    </row>
    <row r="270" spans="2:3" ht="13.5" hidden="1">
      <c r="B270" t="e">
        <f>C174</f>
        <v>#N/A</v>
      </c>
      <c r="C270">
        <f>IF(C269=0,0,B270)</f>
        <v>0</v>
      </c>
    </row>
    <row r="271" spans="2:3" ht="13.5" hidden="1">
      <c r="B271" t="e">
        <f>C175</f>
        <v>#N/A</v>
      </c>
      <c r="C271">
        <f>IF(C270=0,0,B271)</f>
        <v>0</v>
      </c>
    </row>
    <row r="272" spans="2:3" ht="13.5" hidden="1">
      <c r="B272" t="e">
        <f>C176</f>
        <v>#N/A</v>
      </c>
      <c r="C272">
        <f>IF(C271=0,0,B272)</f>
        <v>0</v>
      </c>
    </row>
    <row r="273" spans="2:3" ht="13.5" hidden="1">
      <c r="B273" t="e">
        <f>C177</f>
        <v>#N/A</v>
      </c>
      <c r="C273">
        <f>IF(C272=0,0,B273)</f>
        <v>0</v>
      </c>
    </row>
    <row r="274" spans="1:3" ht="13.5" hidden="1">
      <c r="A274" s="16">
        <v>18</v>
      </c>
      <c r="B274" t="e">
        <f>B175</f>
        <v>#N/A</v>
      </c>
      <c r="C274">
        <f>IF(ISERROR(B274),0,B274)</f>
        <v>0</v>
      </c>
    </row>
    <row r="275" spans="2:3" ht="13.5" hidden="1">
      <c r="B275" t="e">
        <f>C175</f>
        <v>#N/A</v>
      </c>
      <c r="C275">
        <f>IF(C274=0,0,B275)</f>
        <v>0</v>
      </c>
    </row>
    <row r="276" spans="2:3" ht="13.5" hidden="1">
      <c r="B276" t="e">
        <f>C176</f>
        <v>#N/A</v>
      </c>
      <c r="C276">
        <f>IF(C275=0,0,B276)</f>
        <v>0</v>
      </c>
    </row>
    <row r="277" spans="2:3" ht="13.5" hidden="1">
      <c r="B277" t="e">
        <f>C177</f>
        <v>#N/A</v>
      </c>
      <c r="C277">
        <f>IF(C276=0,0,B277)</f>
        <v>0</v>
      </c>
    </row>
    <row r="278" spans="2:3" ht="13.5" hidden="1">
      <c r="B278" t="e">
        <f>C178</f>
        <v>#N/A</v>
      </c>
      <c r="C278">
        <f>IF(C277=0,0,B278)</f>
        <v>0</v>
      </c>
    </row>
    <row r="279" spans="1:3" ht="13.5" hidden="1">
      <c r="A279" s="16">
        <v>19</v>
      </c>
      <c r="B279" t="e">
        <f>B176</f>
        <v>#N/A</v>
      </c>
      <c r="C279">
        <f>IF(ISERROR(B279),0,B279)</f>
        <v>0</v>
      </c>
    </row>
    <row r="280" spans="2:3" ht="13.5" hidden="1">
      <c r="B280" t="e">
        <f>C176</f>
        <v>#N/A</v>
      </c>
      <c r="C280">
        <f>IF(C279=0,0,B280)</f>
        <v>0</v>
      </c>
    </row>
    <row r="281" spans="2:3" ht="13.5" hidden="1">
      <c r="B281" t="e">
        <f>C177</f>
        <v>#N/A</v>
      </c>
      <c r="C281">
        <f>IF(C280=0,0,B281)</f>
        <v>0</v>
      </c>
    </row>
    <row r="282" spans="2:3" ht="13.5" hidden="1">
      <c r="B282" t="e">
        <f>C178</f>
        <v>#N/A</v>
      </c>
      <c r="C282">
        <f>IF(C281=0,0,B282)</f>
        <v>0</v>
      </c>
    </row>
    <row r="283" spans="2:3" ht="13.5" hidden="1">
      <c r="B283" t="e">
        <f>C179</f>
        <v>#N/A</v>
      </c>
      <c r="C283">
        <f>IF(C282=0,0,B283)</f>
        <v>0</v>
      </c>
    </row>
    <row r="284" spans="1:3" ht="13.5" hidden="1">
      <c r="A284" s="16">
        <v>20</v>
      </c>
      <c r="B284" t="e">
        <f>B177</f>
        <v>#N/A</v>
      </c>
      <c r="C284">
        <f>IF(ISERROR(B284),0,B284)</f>
        <v>0</v>
      </c>
    </row>
    <row r="285" spans="2:3" ht="13.5" hidden="1">
      <c r="B285" t="e">
        <f>C177</f>
        <v>#N/A</v>
      </c>
      <c r="C285">
        <f>IF(C284=0,0,B285)</f>
        <v>0</v>
      </c>
    </row>
    <row r="286" spans="2:3" ht="13.5" hidden="1">
      <c r="B286" t="e">
        <f>C178</f>
        <v>#N/A</v>
      </c>
      <c r="C286">
        <f>IF(C285=0,0,B286)</f>
        <v>0</v>
      </c>
    </row>
    <row r="287" spans="2:3" ht="13.5" hidden="1">
      <c r="B287" t="e">
        <f>C179</f>
        <v>#N/A</v>
      </c>
      <c r="C287">
        <f>IF(C286=0,0,B287)</f>
        <v>0</v>
      </c>
    </row>
    <row r="288" spans="2:3" ht="13.5" hidden="1">
      <c r="B288" t="e">
        <f>C180</f>
        <v>#N/A</v>
      </c>
      <c r="C288">
        <f>IF(C287=0,0,B288)</f>
        <v>0</v>
      </c>
    </row>
    <row r="289" spans="1:3" ht="13.5" hidden="1">
      <c r="A289" s="16">
        <v>21</v>
      </c>
      <c r="B289" t="e">
        <f>B178</f>
        <v>#N/A</v>
      </c>
      <c r="C289">
        <f>IF(ISERROR(B289),0,B289)</f>
        <v>0</v>
      </c>
    </row>
    <row r="290" spans="2:3" ht="13.5" hidden="1">
      <c r="B290" t="e">
        <f>C178</f>
        <v>#N/A</v>
      </c>
      <c r="C290">
        <f>IF(C289=0,0,B290)</f>
        <v>0</v>
      </c>
    </row>
    <row r="291" spans="2:3" ht="13.5" hidden="1">
      <c r="B291" t="e">
        <f>C179</f>
        <v>#N/A</v>
      </c>
      <c r="C291">
        <f>IF(C290=0,0,B291)</f>
        <v>0</v>
      </c>
    </row>
    <row r="292" spans="2:3" ht="13.5" hidden="1">
      <c r="B292" t="e">
        <f>C180</f>
        <v>#N/A</v>
      </c>
      <c r="C292">
        <f>IF(C291=0,0,B292)</f>
        <v>0</v>
      </c>
    </row>
    <row r="293" spans="2:3" ht="13.5" hidden="1">
      <c r="B293" t="e">
        <f>C181</f>
        <v>#N/A</v>
      </c>
      <c r="C293">
        <f>IF(C292=0,0,B293)</f>
        <v>0</v>
      </c>
    </row>
    <row r="294" spans="1:3" ht="13.5" hidden="1">
      <c r="A294" s="16">
        <v>22</v>
      </c>
      <c r="B294" t="e">
        <f>B179</f>
        <v>#N/A</v>
      </c>
      <c r="C294">
        <f>IF(ISERROR(B294),0,B294)</f>
        <v>0</v>
      </c>
    </row>
    <row r="295" spans="2:3" ht="13.5" hidden="1">
      <c r="B295" t="e">
        <f>C179</f>
        <v>#N/A</v>
      </c>
      <c r="C295">
        <f>IF(C294=0,0,B295)</f>
        <v>0</v>
      </c>
    </row>
    <row r="296" spans="2:3" ht="13.5" hidden="1">
      <c r="B296" t="e">
        <f>C180</f>
        <v>#N/A</v>
      </c>
      <c r="C296">
        <f>IF(C295=0,0,B296)</f>
        <v>0</v>
      </c>
    </row>
    <row r="297" spans="2:3" ht="13.5" hidden="1">
      <c r="B297" t="e">
        <f>C181</f>
        <v>#N/A</v>
      </c>
      <c r="C297">
        <f>IF(C296=0,0,B297)</f>
        <v>0</v>
      </c>
    </row>
    <row r="298" spans="2:3" ht="13.5" hidden="1">
      <c r="B298" t="e">
        <f>C182</f>
        <v>#N/A</v>
      </c>
      <c r="C298">
        <f>IF(C297=0,0,B298)</f>
        <v>0</v>
      </c>
    </row>
    <row r="299" spans="1:3" ht="13.5" hidden="1">
      <c r="A299" s="16">
        <v>23</v>
      </c>
      <c r="B299" t="e">
        <f>B180</f>
        <v>#N/A</v>
      </c>
      <c r="C299">
        <f>IF(ISERROR(B299),0,B299)</f>
        <v>0</v>
      </c>
    </row>
    <row r="300" spans="2:3" ht="13.5" hidden="1">
      <c r="B300" t="e">
        <f>C180</f>
        <v>#N/A</v>
      </c>
      <c r="C300">
        <f>IF(C299=0,0,B300)</f>
        <v>0</v>
      </c>
    </row>
    <row r="301" spans="2:3" ht="13.5" hidden="1">
      <c r="B301" t="e">
        <f>C181</f>
        <v>#N/A</v>
      </c>
      <c r="C301">
        <f>IF(C300=0,0,B301)</f>
        <v>0</v>
      </c>
    </row>
    <row r="302" spans="2:3" ht="13.5" hidden="1">
      <c r="B302" t="e">
        <f>C182</f>
        <v>#N/A</v>
      </c>
      <c r="C302">
        <f>IF(C301=0,0,B302)</f>
        <v>0</v>
      </c>
    </row>
    <row r="303" spans="2:3" ht="13.5" hidden="1">
      <c r="B303" t="e">
        <f>C183</f>
        <v>#N/A</v>
      </c>
      <c r="C303">
        <f>IF(C302=0,0,B303)</f>
        <v>0</v>
      </c>
    </row>
    <row r="304" spans="1:3" ht="13.5" hidden="1">
      <c r="A304" s="16">
        <v>24</v>
      </c>
      <c r="B304" t="e">
        <f>B181</f>
        <v>#N/A</v>
      </c>
      <c r="C304">
        <f>IF(ISERROR(B304),0,B304)</f>
        <v>0</v>
      </c>
    </row>
    <row r="305" spans="2:3" ht="13.5" hidden="1">
      <c r="B305" t="e">
        <f>C181</f>
        <v>#N/A</v>
      </c>
      <c r="C305">
        <f>IF(C304=0,0,B305)</f>
        <v>0</v>
      </c>
    </row>
    <row r="306" spans="2:3" ht="13.5" hidden="1">
      <c r="B306" t="e">
        <f>C182</f>
        <v>#N/A</v>
      </c>
      <c r="C306">
        <f>IF(C305=0,0,B306)</f>
        <v>0</v>
      </c>
    </row>
    <row r="307" spans="2:3" ht="13.5" hidden="1">
      <c r="B307" t="e">
        <f>C183</f>
        <v>#N/A</v>
      </c>
      <c r="C307">
        <f>IF(C306=0,0,B307)</f>
        <v>0</v>
      </c>
    </row>
    <row r="308" spans="2:3" ht="13.5" hidden="1">
      <c r="B308" t="e">
        <f>C184</f>
        <v>#N/A</v>
      </c>
      <c r="C308">
        <f>IF(C307=0,0,B308)</f>
        <v>0</v>
      </c>
    </row>
    <row r="309" spans="1:3" ht="13.5" hidden="1">
      <c r="A309" s="16">
        <v>25</v>
      </c>
      <c r="B309" t="e">
        <f>B182</f>
        <v>#N/A</v>
      </c>
      <c r="C309">
        <f>IF(ISERROR(B309),0,B309)</f>
        <v>0</v>
      </c>
    </row>
    <row r="310" spans="2:3" ht="13.5" hidden="1">
      <c r="B310" t="e">
        <f>C182</f>
        <v>#N/A</v>
      </c>
      <c r="C310">
        <f>IF(C309=0,0,B310)</f>
        <v>0</v>
      </c>
    </row>
    <row r="311" spans="2:3" ht="13.5" hidden="1">
      <c r="B311" t="e">
        <f>C183</f>
        <v>#N/A</v>
      </c>
      <c r="C311">
        <f>IF(C310=0,0,B311)</f>
        <v>0</v>
      </c>
    </row>
    <row r="312" spans="2:3" ht="13.5" hidden="1">
      <c r="B312" t="e">
        <f>C184</f>
        <v>#N/A</v>
      </c>
      <c r="C312">
        <f>IF(C311=0,0,B312)</f>
        <v>0</v>
      </c>
    </row>
    <row r="313" spans="2:3" ht="13.5" hidden="1">
      <c r="B313" t="e">
        <f>C185</f>
        <v>#N/A</v>
      </c>
      <c r="C313">
        <f>IF(C312=0,0,B313)</f>
        <v>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13"/>
  <sheetViews>
    <sheetView workbookViewId="0" topLeftCell="A1">
      <selection activeCell="B125" sqref="B1:B125"/>
    </sheetView>
  </sheetViews>
  <sheetFormatPr defaultColWidth="9.00390625" defaultRowHeight="13.5"/>
  <cols>
    <col min="1" max="1" width="9.00390625" style="16" customWidth="1"/>
    <col min="2" max="2" width="74.50390625" style="0" customWidth="1"/>
  </cols>
  <sheetData>
    <row r="1" spans="1:2" ht="13.5">
      <c r="A1" s="20">
        <v>1</v>
      </c>
      <c r="B1">
        <f aca="true" t="shared" si="0" ref="B1:B32">IF(C189=0,"",C189)</f>
      </c>
    </row>
    <row r="2" spans="1:2" ht="13.5">
      <c r="A2" s="20"/>
      <c r="B2">
        <f t="shared" si="0"/>
      </c>
    </row>
    <row r="3" spans="1:2" ht="13.5">
      <c r="A3" s="20"/>
      <c r="B3">
        <f t="shared" si="0"/>
      </c>
    </row>
    <row r="4" spans="1:2" ht="13.5">
      <c r="A4" s="20"/>
      <c r="B4">
        <f t="shared" si="0"/>
      </c>
    </row>
    <row r="5" spans="1:2" ht="13.5">
      <c r="A5" s="20"/>
      <c r="B5">
        <f t="shared" si="0"/>
      </c>
    </row>
    <row r="6" spans="1:2" ht="13.5">
      <c r="A6" s="20">
        <v>2</v>
      </c>
      <c r="B6">
        <f t="shared" si="0"/>
      </c>
    </row>
    <row r="7" spans="1:2" ht="13.5">
      <c r="A7" s="20"/>
      <c r="B7">
        <f t="shared" si="0"/>
      </c>
    </row>
    <row r="8" spans="1:2" ht="13.5">
      <c r="A8" s="20"/>
      <c r="B8">
        <f t="shared" si="0"/>
      </c>
    </row>
    <row r="9" spans="1:2" ht="13.5">
      <c r="A9" s="20"/>
      <c r="B9">
        <f t="shared" si="0"/>
      </c>
    </row>
    <row r="10" spans="1:2" ht="13.5">
      <c r="A10" s="20"/>
      <c r="B10">
        <f t="shared" si="0"/>
      </c>
    </row>
    <row r="11" spans="1:2" ht="13.5">
      <c r="A11" s="20">
        <v>3</v>
      </c>
      <c r="B11">
        <f t="shared" si="0"/>
      </c>
    </row>
    <row r="12" spans="1:2" ht="13.5">
      <c r="A12" s="20"/>
      <c r="B12">
        <f t="shared" si="0"/>
      </c>
    </row>
    <row r="13" spans="1:2" ht="13.5">
      <c r="A13" s="20"/>
      <c r="B13">
        <f t="shared" si="0"/>
      </c>
    </row>
    <row r="14" spans="1:2" ht="13.5">
      <c r="A14" s="20"/>
      <c r="B14">
        <f t="shared" si="0"/>
      </c>
    </row>
    <row r="15" spans="1:2" ht="13.5">
      <c r="A15" s="20"/>
      <c r="B15">
        <f t="shared" si="0"/>
      </c>
    </row>
    <row r="16" spans="1:2" ht="13.5">
      <c r="A16" s="20">
        <v>4</v>
      </c>
      <c r="B16">
        <f t="shared" si="0"/>
      </c>
    </row>
    <row r="17" spans="1:2" ht="13.5">
      <c r="A17" s="20"/>
      <c r="B17">
        <f t="shared" si="0"/>
      </c>
    </row>
    <row r="18" spans="1:2" ht="13.5">
      <c r="A18" s="20"/>
      <c r="B18">
        <f t="shared" si="0"/>
      </c>
    </row>
    <row r="19" spans="1:2" ht="13.5">
      <c r="A19" s="20"/>
      <c r="B19">
        <f t="shared" si="0"/>
      </c>
    </row>
    <row r="20" spans="1:2" ht="13.5">
      <c r="A20" s="20"/>
      <c r="B20">
        <f t="shared" si="0"/>
      </c>
    </row>
    <row r="21" spans="1:2" ht="13.5">
      <c r="A21" s="20">
        <v>5</v>
      </c>
      <c r="B21">
        <f t="shared" si="0"/>
      </c>
    </row>
    <row r="22" spans="1:2" ht="13.5">
      <c r="A22" s="20"/>
      <c r="B22">
        <f t="shared" si="0"/>
      </c>
    </row>
    <row r="23" spans="1:2" ht="13.5">
      <c r="A23" s="20"/>
      <c r="B23">
        <f t="shared" si="0"/>
      </c>
    </row>
    <row r="24" spans="1:2" ht="13.5">
      <c r="A24" s="20"/>
      <c r="B24">
        <f t="shared" si="0"/>
      </c>
    </row>
    <row r="25" spans="1:2" ht="13.5">
      <c r="A25" s="20"/>
      <c r="B25">
        <f t="shared" si="0"/>
      </c>
    </row>
    <row r="26" spans="1:2" ht="13.5">
      <c r="A26" s="20">
        <v>6</v>
      </c>
      <c r="B26">
        <f t="shared" si="0"/>
      </c>
    </row>
    <row r="27" spans="1:2" ht="13.5">
      <c r="A27" s="20"/>
      <c r="B27">
        <f t="shared" si="0"/>
      </c>
    </row>
    <row r="28" spans="1:2" ht="13.5">
      <c r="A28" s="20"/>
      <c r="B28">
        <f t="shared" si="0"/>
      </c>
    </row>
    <row r="29" spans="1:2" ht="13.5">
      <c r="A29" s="20"/>
      <c r="B29">
        <f t="shared" si="0"/>
      </c>
    </row>
    <row r="30" spans="1:2" ht="13.5">
      <c r="A30" s="20"/>
      <c r="B30">
        <f t="shared" si="0"/>
      </c>
    </row>
    <row r="31" spans="1:2" ht="13.5">
      <c r="A31" s="20">
        <v>7</v>
      </c>
      <c r="B31">
        <f t="shared" si="0"/>
      </c>
    </row>
    <row r="32" spans="1:2" ht="13.5">
      <c r="A32" s="20"/>
      <c r="B32">
        <f t="shared" si="0"/>
      </c>
    </row>
    <row r="33" spans="1:2" ht="13.5">
      <c r="A33" s="20"/>
      <c r="B33">
        <f aca="true" t="shared" si="1" ref="B33:B64">IF(C221=0,"",C221)</f>
      </c>
    </row>
    <row r="34" spans="1:2" ht="13.5">
      <c r="A34" s="20"/>
      <c r="B34">
        <f t="shared" si="1"/>
      </c>
    </row>
    <row r="35" spans="1:2" ht="13.5">
      <c r="A35" s="20"/>
      <c r="B35">
        <f t="shared" si="1"/>
      </c>
    </row>
    <row r="36" spans="1:2" ht="13.5">
      <c r="A36" s="20">
        <v>8</v>
      </c>
      <c r="B36">
        <f t="shared" si="1"/>
      </c>
    </row>
    <row r="37" spans="1:2" ht="13.5">
      <c r="A37" s="20"/>
      <c r="B37">
        <f t="shared" si="1"/>
      </c>
    </row>
    <row r="38" spans="1:2" ht="13.5">
      <c r="A38" s="20"/>
      <c r="B38">
        <f t="shared" si="1"/>
      </c>
    </row>
    <row r="39" spans="1:2" ht="13.5">
      <c r="A39" s="20"/>
      <c r="B39">
        <f t="shared" si="1"/>
      </c>
    </row>
    <row r="40" spans="1:2" ht="13.5">
      <c r="A40" s="20"/>
      <c r="B40">
        <f t="shared" si="1"/>
      </c>
    </row>
    <row r="41" spans="1:2" ht="13.5">
      <c r="A41" s="20">
        <v>9</v>
      </c>
      <c r="B41">
        <f t="shared" si="1"/>
      </c>
    </row>
    <row r="42" spans="1:2" ht="13.5">
      <c r="A42" s="20"/>
      <c r="B42">
        <f t="shared" si="1"/>
      </c>
    </row>
    <row r="43" spans="1:2" ht="13.5">
      <c r="A43" s="20"/>
      <c r="B43">
        <f t="shared" si="1"/>
      </c>
    </row>
    <row r="44" spans="1:2" ht="13.5">
      <c r="A44" s="20"/>
      <c r="B44">
        <f t="shared" si="1"/>
      </c>
    </row>
    <row r="45" spans="1:2" ht="13.5">
      <c r="A45" s="20"/>
      <c r="B45">
        <f t="shared" si="1"/>
      </c>
    </row>
    <row r="46" spans="1:2" ht="13.5">
      <c r="A46" s="20">
        <v>10</v>
      </c>
      <c r="B46">
        <f t="shared" si="1"/>
      </c>
    </row>
    <row r="47" spans="1:2" ht="13.5">
      <c r="A47" s="20"/>
      <c r="B47">
        <f t="shared" si="1"/>
      </c>
    </row>
    <row r="48" spans="1:2" ht="13.5">
      <c r="A48" s="20"/>
      <c r="B48">
        <f t="shared" si="1"/>
      </c>
    </row>
    <row r="49" spans="1:2" ht="13.5">
      <c r="A49" s="20"/>
      <c r="B49">
        <f t="shared" si="1"/>
      </c>
    </row>
    <row r="50" spans="1:2" ht="13.5">
      <c r="A50" s="20"/>
      <c r="B50">
        <f t="shared" si="1"/>
      </c>
    </row>
    <row r="51" spans="1:2" ht="13.5">
      <c r="A51" s="20">
        <v>11</v>
      </c>
      <c r="B51">
        <f t="shared" si="1"/>
      </c>
    </row>
    <row r="52" spans="1:2" ht="13.5">
      <c r="A52" s="20"/>
      <c r="B52">
        <f t="shared" si="1"/>
      </c>
    </row>
    <row r="53" spans="1:2" ht="13.5">
      <c r="A53" s="20"/>
      <c r="B53">
        <f t="shared" si="1"/>
      </c>
    </row>
    <row r="54" spans="1:2" ht="13.5">
      <c r="A54" s="20"/>
      <c r="B54">
        <f t="shared" si="1"/>
      </c>
    </row>
    <row r="55" spans="1:2" ht="13.5">
      <c r="A55" s="20"/>
      <c r="B55">
        <f t="shared" si="1"/>
      </c>
    </row>
    <row r="56" spans="1:2" ht="13.5">
      <c r="A56" s="20">
        <v>12</v>
      </c>
      <c r="B56">
        <f t="shared" si="1"/>
      </c>
    </row>
    <row r="57" spans="1:2" ht="13.5">
      <c r="A57" s="20"/>
      <c r="B57">
        <f t="shared" si="1"/>
      </c>
    </row>
    <row r="58" spans="1:2" ht="13.5">
      <c r="A58" s="20"/>
      <c r="B58">
        <f t="shared" si="1"/>
      </c>
    </row>
    <row r="59" spans="1:2" ht="13.5">
      <c r="A59" s="20"/>
      <c r="B59">
        <f t="shared" si="1"/>
      </c>
    </row>
    <row r="60" spans="1:2" ht="13.5">
      <c r="A60" s="20"/>
      <c r="B60">
        <f t="shared" si="1"/>
      </c>
    </row>
    <row r="61" spans="1:2" ht="13.5">
      <c r="A61" s="20">
        <v>13</v>
      </c>
      <c r="B61">
        <f t="shared" si="1"/>
      </c>
    </row>
    <row r="62" spans="1:2" ht="13.5">
      <c r="A62" s="20"/>
      <c r="B62">
        <f t="shared" si="1"/>
      </c>
    </row>
    <row r="63" spans="1:2" ht="13.5">
      <c r="A63" s="20"/>
      <c r="B63">
        <f t="shared" si="1"/>
      </c>
    </row>
    <row r="64" spans="1:2" ht="13.5">
      <c r="A64" s="20"/>
      <c r="B64">
        <f t="shared" si="1"/>
      </c>
    </row>
    <row r="65" spans="1:2" ht="13.5">
      <c r="A65" s="20"/>
      <c r="B65">
        <f aca="true" t="shared" si="2" ref="B65:B96">IF(C253=0,"",C253)</f>
      </c>
    </row>
    <row r="66" spans="1:2" ht="13.5">
      <c r="A66" s="20">
        <v>14</v>
      </c>
      <c r="B66">
        <f t="shared" si="2"/>
      </c>
    </row>
    <row r="67" spans="1:2" ht="13.5">
      <c r="A67" s="20"/>
      <c r="B67">
        <f t="shared" si="2"/>
      </c>
    </row>
    <row r="68" spans="1:2" ht="13.5">
      <c r="A68" s="20"/>
      <c r="B68">
        <f t="shared" si="2"/>
      </c>
    </row>
    <row r="69" spans="1:2" ht="13.5">
      <c r="A69" s="20"/>
      <c r="B69">
        <f t="shared" si="2"/>
      </c>
    </row>
    <row r="70" spans="1:2" ht="13.5">
      <c r="A70" s="20"/>
      <c r="B70">
        <f t="shared" si="2"/>
      </c>
    </row>
    <row r="71" spans="1:2" ht="13.5">
      <c r="A71" s="20">
        <v>15</v>
      </c>
      <c r="B71">
        <f t="shared" si="2"/>
      </c>
    </row>
    <row r="72" spans="1:2" ht="13.5">
      <c r="A72" s="20"/>
      <c r="B72">
        <f t="shared" si="2"/>
      </c>
    </row>
    <row r="73" spans="1:2" ht="13.5">
      <c r="A73" s="20"/>
      <c r="B73">
        <f t="shared" si="2"/>
      </c>
    </row>
    <row r="74" spans="1:2" ht="13.5">
      <c r="A74" s="20"/>
      <c r="B74">
        <f t="shared" si="2"/>
      </c>
    </row>
    <row r="75" spans="1:2" ht="13.5">
      <c r="A75" s="20"/>
      <c r="B75">
        <f t="shared" si="2"/>
      </c>
    </row>
    <row r="76" spans="1:2" ht="13.5">
      <c r="A76" s="20">
        <v>16</v>
      </c>
      <c r="B76">
        <f t="shared" si="2"/>
      </c>
    </row>
    <row r="77" spans="1:2" ht="13.5">
      <c r="A77" s="20"/>
      <c r="B77">
        <f t="shared" si="2"/>
      </c>
    </row>
    <row r="78" spans="1:2" ht="13.5">
      <c r="A78" s="20"/>
      <c r="B78">
        <f t="shared" si="2"/>
      </c>
    </row>
    <row r="79" spans="1:2" ht="13.5">
      <c r="A79" s="20"/>
      <c r="B79">
        <f t="shared" si="2"/>
      </c>
    </row>
    <row r="80" spans="1:2" ht="13.5">
      <c r="A80" s="20"/>
      <c r="B80">
        <f t="shared" si="2"/>
      </c>
    </row>
    <row r="81" spans="1:2" ht="13.5">
      <c r="A81" s="20">
        <v>17</v>
      </c>
      <c r="B81">
        <f t="shared" si="2"/>
      </c>
    </row>
    <row r="82" spans="1:2" ht="13.5">
      <c r="A82" s="20"/>
      <c r="B82">
        <f t="shared" si="2"/>
      </c>
    </row>
    <row r="83" spans="1:2" ht="13.5">
      <c r="A83" s="20"/>
      <c r="B83">
        <f t="shared" si="2"/>
      </c>
    </row>
    <row r="84" spans="1:2" ht="13.5">
      <c r="A84" s="20"/>
      <c r="B84">
        <f t="shared" si="2"/>
      </c>
    </row>
    <row r="85" spans="1:2" ht="13.5">
      <c r="A85" s="20"/>
      <c r="B85">
        <f t="shared" si="2"/>
      </c>
    </row>
    <row r="86" spans="1:2" ht="13.5">
      <c r="A86" s="20">
        <v>18</v>
      </c>
      <c r="B86">
        <f t="shared" si="2"/>
      </c>
    </row>
    <row r="87" spans="1:2" ht="13.5">
      <c r="A87" s="20"/>
      <c r="B87">
        <f t="shared" si="2"/>
      </c>
    </row>
    <row r="88" spans="1:2" ht="13.5">
      <c r="A88" s="20"/>
      <c r="B88">
        <f t="shared" si="2"/>
      </c>
    </row>
    <row r="89" spans="1:2" ht="13.5">
      <c r="A89" s="20"/>
      <c r="B89">
        <f t="shared" si="2"/>
      </c>
    </row>
    <row r="90" spans="1:2" ht="13.5">
      <c r="A90" s="20"/>
      <c r="B90">
        <f t="shared" si="2"/>
      </c>
    </row>
    <row r="91" spans="1:2" ht="13.5">
      <c r="A91" s="20">
        <v>19</v>
      </c>
      <c r="B91">
        <f t="shared" si="2"/>
      </c>
    </row>
    <row r="92" spans="1:2" ht="13.5">
      <c r="A92" s="20"/>
      <c r="B92">
        <f t="shared" si="2"/>
      </c>
    </row>
    <row r="93" spans="1:2" ht="13.5">
      <c r="A93" s="20"/>
      <c r="B93">
        <f t="shared" si="2"/>
      </c>
    </row>
    <row r="94" spans="1:2" ht="13.5">
      <c r="A94" s="20"/>
      <c r="B94">
        <f t="shared" si="2"/>
      </c>
    </row>
    <row r="95" spans="1:2" ht="13.5">
      <c r="A95" s="20"/>
      <c r="B95">
        <f t="shared" si="2"/>
      </c>
    </row>
    <row r="96" spans="1:2" ht="13.5">
      <c r="A96" s="20">
        <v>20</v>
      </c>
      <c r="B96">
        <f t="shared" si="2"/>
      </c>
    </row>
    <row r="97" spans="1:2" ht="13.5">
      <c r="A97" s="20"/>
      <c r="B97">
        <f aca="true" t="shared" si="3" ref="B97:B125">IF(C285=0,"",C285)</f>
      </c>
    </row>
    <row r="98" spans="1:2" ht="13.5">
      <c r="A98" s="20"/>
      <c r="B98">
        <f t="shared" si="3"/>
      </c>
    </row>
    <row r="99" spans="1:2" ht="13.5">
      <c r="A99" s="20"/>
      <c r="B99">
        <f t="shared" si="3"/>
      </c>
    </row>
    <row r="100" spans="1:2" ht="13.5">
      <c r="A100" s="20"/>
      <c r="B100">
        <f t="shared" si="3"/>
      </c>
    </row>
    <row r="101" spans="1:2" ht="13.5">
      <c r="A101" s="20">
        <v>21</v>
      </c>
      <c r="B101">
        <f t="shared" si="3"/>
      </c>
    </row>
    <row r="102" spans="1:2" ht="13.5">
      <c r="A102" s="20"/>
      <c r="B102">
        <f t="shared" si="3"/>
      </c>
    </row>
    <row r="103" spans="1:2" ht="13.5">
      <c r="A103" s="20"/>
      <c r="B103">
        <f t="shared" si="3"/>
      </c>
    </row>
    <row r="104" spans="1:2" ht="13.5">
      <c r="A104" s="20"/>
      <c r="B104">
        <f t="shared" si="3"/>
      </c>
    </row>
    <row r="105" spans="1:2" ht="13.5">
      <c r="A105" s="20"/>
      <c r="B105">
        <f t="shared" si="3"/>
      </c>
    </row>
    <row r="106" spans="1:2" ht="13.5">
      <c r="A106" s="20">
        <v>22</v>
      </c>
      <c r="B106">
        <f t="shared" si="3"/>
      </c>
    </row>
    <row r="107" spans="1:2" ht="13.5">
      <c r="A107" s="20"/>
      <c r="B107">
        <f t="shared" si="3"/>
      </c>
    </row>
    <row r="108" spans="1:2" ht="13.5">
      <c r="A108" s="20"/>
      <c r="B108">
        <f t="shared" si="3"/>
      </c>
    </row>
    <row r="109" spans="1:2" ht="13.5">
      <c r="A109" s="20"/>
      <c r="B109">
        <f t="shared" si="3"/>
      </c>
    </row>
    <row r="110" spans="1:2" ht="13.5">
      <c r="A110" s="20"/>
      <c r="B110">
        <f t="shared" si="3"/>
      </c>
    </row>
    <row r="111" spans="1:2" ht="13.5">
      <c r="A111" s="20">
        <v>23</v>
      </c>
      <c r="B111">
        <f t="shared" si="3"/>
      </c>
    </row>
    <row r="112" spans="1:2" ht="13.5">
      <c r="A112" s="20"/>
      <c r="B112">
        <f t="shared" si="3"/>
      </c>
    </row>
    <row r="113" spans="1:2" ht="13.5">
      <c r="A113" s="20"/>
      <c r="B113">
        <f t="shared" si="3"/>
      </c>
    </row>
    <row r="114" spans="1:2" ht="13.5">
      <c r="A114" s="20"/>
      <c r="B114">
        <f t="shared" si="3"/>
      </c>
    </row>
    <row r="115" spans="1:2" ht="13.5">
      <c r="A115" s="20"/>
      <c r="B115">
        <f t="shared" si="3"/>
      </c>
    </row>
    <row r="116" spans="1:2" ht="13.5">
      <c r="A116" s="20">
        <v>24</v>
      </c>
      <c r="B116">
        <f t="shared" si="3"/>
      </c>
    </row>
    <row r="117" spans="1:2" ht="13.5">
      <c r="A117" s="20"/>
      <c r="B117">
        <f t="shared" si="3"/>
      </c>
    </row>
    <row r="118" spans="1:2" ht="13.5">
      <c r="A118" s="20"/>
      <c r="B118">
        <f t="shared" si="3"/>
      </c>
    </row>
    <row r="119" spans="1:2" ht="13.5">
      <c r="A119" s="20"/>
      <c r="B119">
        <f t="shared" si="3"/>
      </c>
    </row>
    <row r="120" spans="1:2" ht="13.5">
      <c r="A120" s="20"/>
      <c r="B120">
        <f t="shared" si="3"/>
      </c>
    </row>
    <row r="121" spans="1:2" ht="13.5">
      <c r="A121" s="20">
        <v>25</v>
      </c>
      <c r="B121">
        <f t="shared" si="3"/>
      </c>
    </row>
    <row r="122" ht="13.5">
      <c r="B122">
        <f t="shared" si="3"/>
      </c>
    </row>
    <row r="123" ht="13.5">
      <c r="B123">
        <f t="shared" si="3"/>
      </c>
    </row>
    <row r="124" ht="13.5">
      <c r="B124">
        <f t="shared" si="3"/>
      </c>
    </row>
    <row r="125" ht="13.5">
      <c r="B125">
        <f t="shared" si="3"/>
      </c>
    </row>
    <row r="126" spans="1:16" s="11" customFormat="1" ht="13.5" hidden="1">
      <c r="A126" s="17"/>
      <c r="B126" s="11" t="s">
        <v>11</v>
      </c>
      <c r="C126" s="11" t="s">
        <v>11</v>
      </c>
      <c r="D126" s="11" t="s">
        <v>34</v>
      </c>
      <c r="E126" s="11" t="s">
        <v>26</v>
      </c>
      <c r="F126" s="11" t="s">
        <v>27</v>
      </c>
      <c r="I126" s="11" t="s">
        <v>30</v>
      </c>
      <c r="J126" s="11" t="s">
        <v>31</v>
      </c>
      <c r="K126" s="11" t="s">
        <v>32</v>
      </c>
      <c r="L126" s="11" t="s">
        <v>35</v>
      </c>
      <c r="M126" s="11" t="s">
        <v>11</v>
      </c>
      <c r="N126" s="11" t="s">
        <v>11</v>
      </c>
      <c r="O126" s="11" t="s">
        <v>10</v>
      </c>
      <c r="P126" s="11" t="s">
        <v>10</v>
      </c>
    </row>
    <row r="127" spans="1:19" ht="13.5" hidden="1">
      <c r="A127">
        <v>1</v>
      </c>
      <c r="B127" s="16">
        <f>'語彙表'!B4</f>
        <v>0</v>
      </c>
      <c r="C127" s="16">
        <f>'語彙表'!D4</f>
        <v>0</v>
      </c>
      <c r="D127" s="15" t="str">
        <f aca="true" t="shared" si="4" ref="D127:D151">SUBSTITUTE(C127,B127,"＿＿＿＿")</f>
        <v>＿＿＿＿</v>
      </c>
      <c r="E127" s="15">
        <f aca="true" ca="1" t="shared" si="5" ref="E127:E151">RAND()</f>
        <v>0.9291284033819025</v>
      </c>
      <c r="F127" s="15">
        <f aca="true" t="shared" si="6" ref="F127:F151">RANK(E127,$E$127:$E$151)</f>
        <v>2</v>
      </c>
      <c r="G127" s="15">
        <f aca="true" t="shared" si="7" ref="G127:G151">VLOOKUP(F127,$A$127:$D$151,2,FALSE)</f>
        <v>0</v>
      </c>
      <c r="H127" s="15" t="str">
        <f aca="true" t="shared" si="8" ref="H127:H151">VLOOKUP(F127,$A$127:$D$151,4,FALSE)</f>
        <v>＿＿＿＿</v>
      </c>
      <c r="I127" s="16">
        <f aca="true" t="shared" si="9" ref="I127:I151">IF(ISERROR(SEARCH("＿",H127)),1,0)</f>
        <v>0</v>
      </c>
      <c r="J127" s="16">
        <f aca="true" t="shared" si="10" ref="J127:J151">IF(G127=0,1,0)</f>
        <v>1</v>
      </c>
      <c r="K127" s="16">
        <f aca="true" t="shared" si="11" ref="K127:K151">SUM(I127:J127)</f>
        <v>1</v>
      </c>
      <c r="L127" s="16">
        <f>IF(K127=0,1,0)</f>
        <v>0</v>
      </c>
      <c r="M127" s="16">
        <f aca="true" t="shared" si="12" ref="M127:M151">G127</f>
        <v>0</v>
      </c>
      <c r="N127" t="str">
        <f aca="true" t="shared" si="13" ref="N127:N151">H127</f>
        <v>＿＿＿＿</v>
      </c>
      <c r="O127" s="16" t="e">
        <f aca="true" t="shared" si="14" ref="O127:O151">VLOOKUP(A127,$L$127:$N$151,2,FALSE)</f>
        <v>#N/A</v>
      </c>
      <c r="P127" t="e">
        <f aca="true" t="shared" si="15" ref="P127:P151">VLOOKUP(A127,$L$127:$N$151,3,FALSE)</f>
        <v>#N/A</v>
      </c>
      <c r="Q127">
        <f aca="true" t="shared" si="16" ref="Q127:Q151">IF(ISERROR(P127),1,0)</f>
        <v>1</v>
      </c>
      <c r="R127">
        <f>IF(Q127=0,0,SUM($Q$127:Q127))</f>
        <v>1</v>
      </c>
      <c r="S127" t="e">
        <f>IF(R127=0,O127,VLOOKUP(R127,$L$127:$N$151,2,FALSE))</f>
        <v>#N/A</v>
      </c>
    </row>
    <row r="128" spans="1:19" ht="13.5" hidden="1">
      <c r="A128">
        <v>2</v>
      </c>
      <c r="B128" s="16">
        <f>'語彙表'!B5</f>
        <v>0</v>
      </c>
      <c r="C128" s="16">
        <f>'語彙表'!D5</f>
        <v>0</v>
      </c>
      <c r="D128" s="15" t="str">
        <f t="shared" si="4"/>
        <v>＿＿＿＿</v>
      </c>
      <c r="E128" s="15">
        <f ca="1" t="shared" si="5"/>
        <v>0.18137661366446434</v>
      </c>
      <c r="F128" s="15">
        <f t="shared" si="6"/>
        <v>22</v>
      </c>
      <c r="G128" s="15">
        <f t="shared" si="7"/>
        <v>0</v>
      </c>
      <c r="H128" s="15" t="str">
        <f t="shared" si="8"/>
        <v>＿＿＿＿</v>
      </c>
      <c r="I128" s="16">
        <f t="shared" si="9"/>
        <v>0</v>
      </c>
      <c r="J128" s="16">
        <f t="shared" si="10"/>
        <v>1</v>
      </c>
      <c r="K128" s="16">
        <f t="shared" si="11"/>
        <v>1</v>
      </c>
      <c r="L128" s="16">
        <f aca="true" t="shared" si="17" ref="L128:L151">IF(K128=0,L127+1,L127)</f>
        <v>0</v>
      </c>
      <c r="M128" s="16">
        <f t="shared" si="12"/>
        <v>0</v>
      </c>
      <c r="N128" t="str">
        <f t="shared" si="13"/>
        <v>＿＿＿＿</v>
      </c>
      <c r="O128" s="16" t="e">
        <f t="shared" si="14"/>
        <v>#N/A</v>
      </c>
      <c r="P128" t="e">
        <f t="shared" si="15"/>
        <v>#N/A</v>
      </c>
      <c r="Q128">
        <f t="shared" si="16"/>
        <v>1</v>
      </c>
      <c r="R128">
        <f>IF(Q128=0,0,SUM($Q$127:Q128))</f>
        <v>2</v>
      </c>
      <c r="S128" t="e">
        <f aca="true" t="shared" si="18" ref="S128:S154">IF(R128=0,O128,VLOOKUP(R128,$L$127:$N$151,2,FALSE))</f>
        <v>#N/A</v>
      </c>
    </row>
    <row r="129" spans="1:19" ht="13.5" hidden="1">
      <c r="A129">
        <v>3</v>
      </c>
      <c r="B129" s="16">
        <f>'語彙表'!B6</f>
        <v>0</v>
      </c>
      <c r="C129" s="16">
        <f>'語彙表'!D6</f>
        <v>0</v>
      </c>
      <c r="D129" s="15" t="str">
        <f t="shared" si="4"/>
        <v>＿＿＿＿</v>
      </c>
      <c r="E129" s="15">
        <f ca="1" t="shared" si="5"/>
        <v>0.5110497987042513</v>
      </c>
      <c r="F129" s="15">
        <f t="shared" si="6"/>
        <v>16</v>
      </c>
      <c r="G129" s="15">
        <f t="shared" si="7"/>
        <v>0</v>
      </c>
      <c r="H129" s="15" t="str">
        <f t="shared" si="8"/>
        <v>＿＿＿＿</v>
      </c>
      <c r="I129" s="16">
        <f t="shared" si="9"/>
        <v>0</v>
      </c>
      <c r="J129" s="16">
        <f t="shared" si="10"/>
        <v>1</v>
      </c>
      <c r="K129" s="16">
        <f t="shared" si="11"/>
        <v>1</v>
      </c>
      <c r="L129" s="16">
        <f t="shared" si="17"/>
        <v>0</v>
      </c>
      <c r="M129" s="16">
        <f t="shared" si="12"/>
        <v>0</v>
      </c>
      <c r="N129" t="str">
        <f t="shared" si="13"/>
        <v>＿＿＿＿</v>
      </c>
      <c r="O129" s="16" t="e">
        <f t="shared" si="14"/>
        <v>#N/A</v>
      </c>
      <c r="P129" t="e">
        <f t="shared" si="15"/>
        <v>#N/A</v>
      </c>
      <c r="Q129">
        <f t="shared" si="16"/>
        <v>1</v>
      </c>
      <c r="R129">
        <f>IF(Q129=0,0,SUM($Q$127:Q129))</f>
        <v>3</v>
      </c>
      <c r="S129" t="e">
        <f t="shared" si="18"/>
        <v>#N/A</v>
      </c>
    </row>
    <row r="130" spans="1:19" ht="13.5" hidden="1">
      <c r="A130">
        <v>4</v>
      </c>
      <c r="B130" s="16">
        <f>'語彙表'!B7</f>
        <v>0</v>
      </c>
      <c r="C130" s="16">
        <f>'語彙表'!D7</f>
        <v>0</v>
      </c>
      <c r="D130" s="15" t="str">
        <f t="shared" si="4"/>
        <v>＿＿＿＿</v>
      </c>
      <c r="E130" s="15">
        <f ca="1" t="shared" si="5"/>
        <v>0.2314000744517024</v>
      </c>
      <c r="F130" s="15">
        <f t="shared" si="6"/>
        <v>21</v>
      </c>
      <c r="G130" s="15">
        <f t="shared" si="7"/>
        <v>0</v>
      </c>
      <c r="H130" s="15" t="str">
        <f t="shared" si="8"/>
        <v>＿＿＿＿</v>
      </c>
      <c r="I130" s="16">
        <f t="shared" si="9"/>
        <v>0</v>
      </c>
      <c r="J130" s="16">
        <f t="shared" si="10"/>
        <v>1</v>
      </c>
      <c r="K130" s="16">
        <f t="shared" si="11"/>
        <v>1</v>
      </c>
      <c r="L130" s="16">
        <f t="shared" si="17"/>
        <v>0</v>
      </c>
      <c r="M130" s="16">
        <f t="shared" si="12"/>
        <v>0</v>
      </c>
      <c r="N130" t="str">
        <f t="shared" si="13"/>
        <v>＿＿＿＿</v>
      </c>
      <c r="O130" s="16" t="e">
        <f t="shared" si="14"/>
        <v>#N/A</v>
      </c>
      <c r="P130" t="e">
        <f t="shared" si="15"/>
        <v>#N/A</v>
      </c>
      <c r="Q130">
        <f t="shared" si="16"/>
        <v>1</v>
      </c>
      <c r="R130">
        <f>IF(Q130=0,0,SUM($Q$127:Q130))</f>
        <v>4</v>
      </c>
      <c r="S130" t="e">
        <f t="shared" si="18"/>
        <v>#N/A</v>
      </c>
    </row>
    <row r="131" spans="1:19" ht="13.5" hidden="1">
      <c r="A131">
        <v>5</v>
      </c>
      <c r="B131" s="16">
        <f>'語彙表'!B8</f>
        <v>0</v>
      </c>
      <c r="C131" s="16">
        <f>'語彙表'!D8</f>
        <v>0</v>
      </c>
      <c r="D131" s="15" t="str">
        <f t="shared" si="4"/>
        <v>＿＿＿＿</v>
      </c>
      <c r="E131" s="15">
        <f ca="1" t="shared" si="5"/>
        <v>0.7914581901693574</v>
      </c>
      <c r="F131" s="15">
        <f t="shared" si="6"/>
        <v>7</v>
      </c>
      <c r="G131" s="15">
        <f t="shared" si="7"/>
        <v>0</v>
      </c>
      <c r="H131" s="15" t="str">
        <f t="shared" si="8"/>
        <v>＿＿＿＿</v>
      </c>
      <c r="I131" s="16">
        <f t="shared" si="9"/>
        <v>0</v>
      </c>
      <c r="J131" s="16">
        <f t="shared" si="10"/>
        <v>1</v>
      </c>
      <c r="K131" s="16">
        <f t="shared" si="11"/>
        <v>1</v>
      </c>
      <c r="L131" s="16">
        <f t="shared" si="17"/>
        <v>0</v>
      </c>
      <c r="M131" s="16">
        <f t="shared" si="12"/>
        <v>0</v>
      </c>
      <c r="N131" t="str">
        <f t="shared" si="13"/>
        <v>＿＿＿＿</v>
      </c>
      <c r="O131" s="16" t="e">
        <f t="shared" si="14"/>
        <v>#N/A</v>
      </c>
      <c r="P131" t="e">
        <f t="shared" si="15"/>
        <v>#N/A</v>
      </c>
      <c r="Q131">
        <f t="shared" si="16"/>
        <v>1</v>
      </c>
      <c r="R131">
        <f>IF(Q131=0,0,SUM($Q$127:Q131))</f>
        <v>5</v>
      </c>
      <c r="S131" t="e">
        <f t="shared" si="18"/>
        <v>#N/A</v>
      </c>
    </row>
    <row r="132" spans="1:19" ht="13.5" hidden="1">
      <c r="A132">
        <v>6</v>
      </c>
      <c r="B132" s="16">
        <f>'語彙表'!B9</f>
        <v>0</v>
      </c>
      <c r="C132" s="16">
        <f>'語彙表'!D9</f>
        <v>0</v>
      </c>
      <c r="D132" s="15" t="str">
        <f t="shared" si="4"/>
        <v>＿＿＿＿</v>
      </c>
      <c r="E132" s="15">
        <f ca="1" t="shared" si="5"/>
        <v>0.12221265325870423</v>
      </c>
      <c r="F132" s="15">
        <f t="shared" si="6"/>
        <v>24</v>
      </c>
      <c r="G132" s="15">
        <f t="shared" si="7"/>
        <v>0</v>
      </c>
      <c r="H132" s="15" t="str">
        <f t="shared" si="8"/>
        <v>＿＿＿＿</v>
      </c>
      <c r="I132" s="16">
        <f t="shared" si="9"/>
        <v>0</v>
      </c>
      <c r="J132" s="16">
        <f t="shared" si="10"/>
        <v>1</v>
      </c>
      <c r="K132" s="16">
        <f t="shared" si="11"/>
        <v>1</v>
      </c>
      <c r="L132" s="16">
        <f t="shared" si="17"/>
        <v>0</v>
      </c>
      <c r="M132" s="16">
        <f t="shared" si="12"/>
        <v>0</v>
      </c>
      <c r="N132" t="str">
        <f t="shared" si="13"/>
        <v>＿＿＿＿</v>
      </c>
      <c r="O132" s="16" t="e">
        <f t="shared" si="14"/>
        <v>#N/A</v>
      </c>
      <c r="P132" t="e">
        <f t="shared" si="15"/>
        <v>#N/A</v>
      </c>
      <c r="Q132">
        <f t="shared" si="16"/>
        <v>1</v>
      </c>
      <c r="R132">
        <f>IF(Q132=0,0,SUM($Q$127:Q132))</f>
        <v>6</v>
      </c>
      <c r="S132" t="e">
        <f t="shared" si="18"/>
        <v>#N/A</v>
      </c>
    </row>
    <row r="133" spans="1:19" ht="13.5" hidden="1">
      <c r="A133">
        <v>7</v>
      </c>
      <c r="B133" s="16">
        <f>'語彙表'!B10</f>
        <v>0</v>
      </c>
      <c r="C133" s="16">
        <f>'語彙表'!D10</f>
        <v>0</v>
      </c>
      <c r="D133" s="15" t="str">
        <f t="shared" si="4"/>
        <v>＿＿＿＿</v>
      </c>
      <c r="E133" s="15">
        <f ca="1" t="shared" si="5"/>
        <v>0.46179465373423434</v>
      </c>
      <c r="F133" s="15">
        <f t="shared" si="6"/>
        <v>18</v>
      </c>
      <c r="G133" s="15">
        <f t="shared" si="7"/>
        <v>0</v>
      </c>
      <c r="H133" s="15" t="str">
        <f t="shared" si="8"/>
        <v>＿＿＿＿</v>
      </c>
      <c r="I133" s="16">
        <f t="shared" si="9"/>
        <v>0</v>
      </c>
      <c r="J133" s="16">
        <f t="shared" si="10"/>
        <v>1</v>
      </c>
      <c r="K133" s="16">
        <f t="shared" si="11"/>
        <v>1</v>
      </c>
      <c r="L133" s="16">
        <f t="shared" si="17"/>
        <v>0</v>
      </c>
      <c r="M133" s="16">
        <f t="shared" si="12"/>
        <v>0</v>
      </c>
      <c r="N133" t="str">
        <f t="shared" si="13"/>
        <v>＿＿＿＿</v>
      </c>
      <c r="O133" s="16" t="e">
        <f t="shared" si="14"/>
        <v>#N/A</v>
      </c>
      <c r="P133" t="e">
        <f t="shared" si="15"/>
        <v>#N/A</v>
      </c>
      <c r="Q133">
        <f t="shared" si="16"/>
        <v>1</v>
      </c>
      <c r="R133">
        <f>IF(Q133=0,0,SUM($Q$127:Q133))</f>
        <v>7</v>
      </c>
      <c r="S133" t="e">
        <f t="shared" si="18"/>
        <v>#N/A</v>
      </c>
    </row>
    <row r="134" spans="1:19" ht="13.5" hidden="1">
      <c r="A134">
        <v>8</v>
      </c>
      <c r="B134" s="16">
        <f>'語彙表'!B11</f>
        <v>0</v>
      </c>
      <c r="C134" s="16">
        <f>'語彙表'!D11</f>
        <v>0</v>
      </c>
      <c r="D134" s="15" t="str">
        <f t="shared" si="4"/>
        <v>＿＿＿＿</v>
      </c>
      <c r="E134" s="15">
        <f ca="1" t="shared" si="5"/>
        <v>0.49662132391544667</v>
      </c>
      <c r="F134" s="15">
        <f t="shared" si="6"/>
        <v>17</v>
      </c>
      <c r="G134" s="15">
        <f t="shared" si="7"/>
        <v>0</v>
      </c>
      <c r="H134" s="15" t="str">
        <f t="shared" si="8"/>
        <v>＿＿＿＿</v>
      </c>
      <c r="I134" s="16">
        <f t="shared" si="9"/>
        <v>0</v>
      </c>
      <c r="J134" s="16">
        <f t="shared" si="10"/>
        <v>1</v>
      </c>
      <c r="K134" s="16">
        <f t="shared" si="11"/>
        <v>1</v>
      </c>
      <c r="L134" s="16">
        <f t="shared" si="17"/>
        <v>0</v>
      </c>
      <c r="M134" s="16">
        <f t="shared" si="12"/>
        <v>0</v>
      </c>
      <c r="N134" t="str">
        <f t="shared" si="13"/>
        <v>＿＿＿＿</v>
      </c>
      <c r="O134" s="16" t="e">
        <f t="shared" si="14"/>
        <v>#N/A</v>
      </c>
      <c r="P134" t="e">
        <f t="shared" si="15"/>
        <v>#N/A</v>
      </c>
      <c r="Q134">
        <f t="shared" si="16"/>
        <v>1</v>
      </c>
      <c r="R134">
        <f>IF(Q134=0,0,SUM($Q$127:Q134))</f>
        <v>8</v>
      </c>
      <c r="S134" t="e">
        <f t="shared" si="18"/>
        <v>#N/A</v>
      </c>
    </row>
    <row r="135" spans="1:19" ht="13.5" hidden="1">
      <c r="A135">
        <v>9</v>
      </c>
      <c r="B135" s="16">
        <f>'語彙表'!B12</f>
        <v>0</v>
      </c>
      <c r="C135" s="16">
        <f>'語彙表'!D12</f>
        <v>0</v>
      </c>
      <c r="D135" s="15" t="str">
        <f t="shared" si="4"/>
        <v>＿＿＿＿</v>
      </c>
      <c r="E135" s="15">
        <f ca="1" t="shared" si="5"/>
        <v>0.5293491736017097</v>
      </c>
      <c r="F135" s="15">
        <f t="shared" si="6"/>
        <v>14</v>
      </c>
      <c r="G135" s="15">
        <f t="shared" si="7"/>
        <v>0</v>
      </c>
      <c r="H135" s="15" t="str">
        <f t="shared" si="8"/>
        <v>＿＿＿＿</v>
      </c>
      <c r="I135" s="16">
        <f t="shared" si="9"/>
        <v>0</v>
      </c>
      <c r="J135" s="16">
        <f t="shared" si="10"/>
        <v>1</v>
      </c>
      <c r="K135" s="16">
        <f t="shared" si="11"/>
        <v>1</v>
      </c>
      <c r="L135" s="16">
        <f t="shared" si="17"/>
        <v>0</v>
      </c>
      <c r="M135" s="16">
        <f t="shared" si="12"/>
        <v>0</v>
      </c>
      <c r="N135" t="str">
        <f t="shared" si="13"/>
        <v>＿＿＿＿</v>
      </c>
      <c r="O135" s="16" t="e">
        <f t="shared" si="14"/>
        <v>#N/A</v>
      </c>
      <c r="P135" t="e">
        <f t="shared" si="15"/>
        <v>#N/A</v>
      </c>
      <c r="Q135">
        <f t="shared" si="16"/>
        <v>1</v>
      </c>
      <c r="R135">
        <f>IF(Q135=0,0,SUM($Q$127:Q135))</f>
        <v>9</v>
      </c>
      <c r="S135" t="e">
        <f t="shared" si="18"/>
        <v>#N/A</v>
      </c>
    </row>
    <row r="136" spans="1:19" ht="13.5" hidden="1">
      <c r="A136">
        <v>10</v>
      </c>
      <c r="B136" s="16">
        <f>'語彙表'!B13</f>
        <v>0</v>
      </c>
      <c r="C136" s="16">
        <f>'語彙表'!D13</f>
        <v>0</v>
      </c>
      <c r="D136" s="15" t="str">
        <f t="shared" si="4"/>
        <v>＿＿＿＿</v>
      </c>
      <c r="E136" s="15">
        <f ca="1" t="shared" si="5"/>
        <v>0.9495609423913933</v>
      </c>
      <c r="F136" s="15">
        <f t="shared" si="6"/>
        <v>1</v>
      </c>
      <c r="G136" s="15">
        <f t="shared" si="7"/>
        <v>0</v>
      </c>
      <c r="H136" s="15" t="str">
        <f t="shared" si="8"/>
        <v>＿＿＿＿</v>
      </c>
      <c r="I136" s="16">
        <f t="shared" si="9"/>
        <v>0</v>
      </c>
      <c r="J136" s="16">
        <f t="shared" si="10"/>
        <v>1</v>
      </c>
      <c r="K136" s="16">
        <f t="shared" si="11"/>
        <v>1</v>
      </c>
      <c r="L136" s="16">
        <f t="shared" si="17"/>
        <v>0</v>
      </c>
      <c r="M136" s="16">
        <f t="shared" si="12"/>
        <v>0</v>
      </c>
      <c r="N136" t="str">
        <f t="shared" si="13"/>
        <v>＿＿＿＿</v>
      </c>
      <c r="O136" s="16" t="e">
        <f t="shared" si="14"/>
        <v>#N/A</v>
      </c>
      <c r="P136" t="e">
        <f t="shared" si="15"/>
        <v>#N/A</v>
      </c>
      <c r="Q136">
        <f t="shared" si="16"/>
        <v>1</v>
      </c>
      <c r="R136">
        <f>IF(Q136=0,0,SUM($Q$127:Q136))</f>
        <v>10</v>
      </c>
      <c r="S136" t="e">
        <f t="shared" si="18"/>
        <v>#N/A</v>
      </c>
    </row>
    <row r="137" spans="1:19" ht="13.5" hidden="1">
      <c r="A137">
        <v>11</v>
      </c>
      <c r="B137" s="16">
        <f>'語彙表'!B14</f>
        <v>0</v>
      </c>
      <c r="C137" s="16">
        <f>'語彙表'!D14</f>
        <v>0</v>
      </c>
      <c r="D137" s="15" t="str">
        <f t="shared" si="4"/>
        <v>＿＿＿＿</v>
      </c>
      <c r="E137" s="15">
        <f ca="1" t="shared" si="5"/>
        <v>0.8493422258738503</v>
      </c>
      <c r="F137" s="15">
        <f t="shared" si="6"/>
        <v>5</v>
      </c>
      <c r="G137" s="15">
        <f t="shared" si="7"/>
        <v>0</v>
      </c>
      <c r="H137" s="15" t="str">
        <f t="shared" si="8"/>
        <v>＿＿＿＿</v>
      </c>
      <c r="I137" s="16">
        <f t="shared" si="9"/>
        <v>0</v>
      </c>
      <c r="J137" s="16">
        <f t="shared" si="10"/>
        <v>1</v>
      </c>
      <c r="K137" s="16">
        <f t="shared" si="11"/>
        <v>1</v>
      </c>
      <c r="L137" s="16">
        <f t="shared" si="17"/>
        <v>0</v>
      </c>
      <c r="M137" s="16">
        <f t="shared" si="12"/>
        <v>0</v>
      </c>
      <c r="N137" t="str">
        <f t="shared" si="13"/>
        <v>＿＿＿＿</v>
      </c>
      <c r="O137" s="16" t="e">
        <f t="shared" si="14"/>
        <v>#N/A</v>
      </c>
      <c r="P137" t="e">
        <f t="shared" si="15"/>
        <v>#N/A</v>
      </c>
      <c r="Q137">
        <f t="shared" si="16"/>
        <v>1</v>
      </c>
      <c r="R137">
        <f>IF(Q137=0,0,SUM($Q$127:Q137))</f>
        <v>11</v>
      </c>
      <c r="S137" t="e">
        <f t="shared" si="18"/>
        <v>#N/A</v>
      </c>
    </row>
    <row r="138" spans="1:19" ht="13.5" hidden="1">
      <c r="A138">
        <v>12</v>
      </c>
      <c r="B138" s="16">
        <f>'語彙表'!B15</f>
        <v>0</v>
      </c>
      <c r="C138" s="16">
        <f>'語彙表'!D15</f>
        <v>0</v>
      </c>
      <c r="D138" s="15" t="str">
        <f t="shared" si="4"/>
        <v>＿＿＿＿</v>
      </c>
      <c r="E138" s="15">
        <f ca="1" t="shared" si="5"/>
        <v>0.601327307084107</v>
      </c>
      <c r="F138" s="15">
        <f t="shared" si="6"/>
        <v>11</v>
      </c>
      <c r="G138" s="15">
        <f t="shared" si="7"/>
        <v>0</v>
      </c>
      <c r="H138" s="15" t="str">
        <f t="shared" si="8"/>
        <v>＿＿＿＿</v>
      </c>
      <c r="I138" s="16">
        <f t="shared" si="9"/>
        <v>0</v>
      </c>
      <c r="J138" s="16">
        <f t="shared" si="10"/>
        <v>1</v>
      </c>
      <c r="K138" s="16">
        <f t="shared" si="11"/>
        <v>1</v>
      </c>
      <c r="L138" s="16">
        <f t="shared" si="17"/>
        <v>0</v>
      </c>
      <c r="M138" s="16">
        <f t="shared" si="12"/>
        <v>0</v>
      </c>
      <c r="N138" t="str">
        <f t="shared" si="13"/>
        <v>＿＿＿＿</v>
      </c>
      <c r="O138" s="16" t="e">
        <f t="shared" si="14"/>
        <v>#N/A</v>
      </c>
      <c r="P138" t="e">
        <f t="shared" si="15"/>
        <v>#N/A</v>
      </c>
      <c r="Q138">
        <f t="shared" si="16"/>
        <v>1</v>
      </c>
      <c r="R138">
        <f>IF(Q138=0,0,SUM($Q$127:Q138))</f>
        <v>12</v>
      </c>
      <c r="S138" t="e">
        <f t="shared" si="18"/>
        <v>#N/A</v>
      </c>
    </row>
    <row r="139" spans="1:19" ht="13.5" hidden="1">
      <c r="A139">
        <v>13</v>
      </c>
      <c r="B139" s="16">
        <f>'語彙表'!B16</f>
        <v>0</v>
      </c>
      <c r="C139" s="16">
        <f>'語彙表'!D16</f>
        <v>0</v>
      </c>
      <c r="D139" s="15" t="str">
        <f t="shared" si="4"/>
        <v>＿＿＿＿</v>
      </c>
      <c r="E139" s="15">
        <f ca="1" t="shared" si="5"/>
        <v>0.8468098730146183</v>
      </c>
      <c r="F139" s="15">
        <f t="shared" si="6"/>
        <v>6</v>
      </c>
      <c r="G139" s="15">
        <f t="shared" si="7"/>
        <v>0</v>
      </c>
      <c r="H139" s="15" t="str">
        <f t="shared" si="8"/>
        <v>＿＿＿＿</v>
      </c>
      <c r="I139" s="16">
        <f t="shared" si="9"/>
        <v>0</v>
      </c>
      <c r="J139" s="16">
        <f t="shared" si="10"/>
        <v>1</v>
      </c>
      <c r="K139" s="16">
        <f t="shared" si="11"/>
        <v>1</v>
      </c>
      <c r="L139" s="16">
        <f t="shared" si="17"/>
        <v>0</v>
      </c>
      <c r="M139" s="16">
        <f t="shared" si="12"/>
        <v>0</v>
      </c>
      <c r="N139" t="str">
        <f t="shared" si="13"/>
        <v>＿＿＿＿</v>
      </c>
      <c r="O139" s="16" t="e">
        <f t="shared" si="14"/>
        <v>#N/A</v>
      </c>
      <c r="P139" t="e">
        <f t="shared" si="15"/>
        <v>#N/A</v>
      </c>
      <c r="Q139">
        <f t="shared" si="16"/>
        <v>1</v>
      </c>
      <c r="R139">
        <f>IF(Q139=0,0,SUM($Q$127:Q139))</f>
        <v>13</v>
      </c>
      <c r="S139" t="e">
        <f t="shared" si="18"/>
        <v>#N/A</v>
      </c>
    </row>
    <row r="140" spans="1:19" ht="13.5" hidden="1">
      <c r="A140">
        <v>14</v>
      </c>
      <c r="B140" s="16">
        <f>'語彙表'!B17</f>
        <v>0</v>
      </c>
      <c r="C140" s="16">
        <f>'語彙表'!D17</f>
        <v>0</v>
      </c>
      <c r="D140" s="15" t="str">
        <f t="shared" si="4"/>
        <v>＿＿＿＿</v>
      </c>
      <c r="E140" s="15">
        <f ca="1" t="shared" si="5"/>
        <v>0.7310898765662976</v>
      </c>
      <c r="F140" s="15">
        <f t="shared" si="6"/>
        <v>10</v>
      </c>
      <c r="G140" s="15">
        <f t="shared" si="7"/>
        <v>0</v>
      </c>
      <c r="H140" s="15" t="str">
        <f t="shared" si="8"/>
        <v>＿＿＿＿</v>
      </c>
      <c r="I140" s="16">
        <f t="shared" si="9"/>
        <v>0</v>
      </c>
      <c r="J140" s="16">
        <f t="shared" si="10"/>
        <v>1</v>
      </c>
      <c r="K140" s="16">
        <f t="shared" si="11"/>
        <v>1</v>
      </c>
      <c r="L140" s="16">
        <f t="shared" si="17"/>
        <v>0</v>
      </c>
      <c r="M140" s="16">
        <f t="shared" si="12"/>
        <v>0</v>
      </c>
      <c r="N140" t="str">
        <f t="shared" si="13"/>
        <v>＿＿＿＿</v>
      </c>
      <c r="O140" s="16" t="e">
        <f t="shared" si="14"/>
        <v>#N/A</v>
      </c>
      <c r="P140" t="e">
        <f t="shared" si="15"/>
        <v>#N/A</v>
      </c>
      <c r="Q140">
        <f t="shared" si="16"/>
        <v>1</v>
      </c>
      <c r="R140">
        <f>IF(Q140=0,0,SUM($Q$127:Q140))</f>
        <v>14</v>
      </c>
      <c r="S140" t="e">
        <f t="shared" si="18"/>
        <v>#N/A</v>
      </c>
    </row>
    <row r="141" spans="1:19" ht="13.5" hidden="1">
      <c r="A141">
        <v>15</v>
      </c>
      <c r="B141" s="16">
        <f>'語彙表'!B18</f>
        <v>0</v>
      </c>
      <c r="C141" s="16">
        <f>'語彙表'!D18</f>
        <v>0</v>
      </c>
      <c r="D141" s="15" t="str">
        <f t="shared" si="4"/>
        <v>＿＿＿＿</v>
      </c>
      <c r="E141" s="15">
        <f ca="1" t="shared" si="5"/>
        <v>0.24500475760919382</v>
      </c>
      <c r="F141" s="15">
        <f t="shared" si="6"/>
        <v>20</v>
      </c>
      <c r="G141" s="15">
        <f t="shared" si="7"/>
        <v>0</v>
      </c>
      <c r="H141" s="15" t="str">
        <f t="shared" si="8"/>
        <v>＿＿＿＿</v>
      </c>
      <c r="I141" s="16">
        <f t="shared" si="9"/>
        <v>0</v>
      </c>
      <c r="J141" s="16">
        <f t="shared" si="10"/>
        <v>1</v>
      </c>
      <c r="K141" s="16">
        <f t="shared" si="11"/>
        <v>1</v>
      </c>
      <c r="L141" s="16">
        <f t="shared" si="17"/>
        <v>0</v>
      </c>
      <c r="M141" s="16">
        <f t="shared" si="12"/>
        <v>0</v>
      </c>
      <c r="N141" t="str">
        <f t="shared" si="13"/>
        <v>＿＿＿＿</v>
      </c>
      <c r="O141" s="16" t="e">
        <f t="shared" si="14"/>
        <v>#N/A</v>
      </c>
      <c r="P141" t="e">
        <f t="shared" si="15"/>
        <v>#N/A</v>
      </c>
      <c r="Q141">
        <f t="shared" si="16"/>
        <v>1</v>
      </c>
      <c r="R141">
        <f>IF(Q141=0,0,SUM($Q$127:Q141))</f>
        <v>15</v>
      </c>
      <c r="S141" t="e">
        <f t="shared" si="18"/>
        <v>#N/A</v>
      </c>
    </row>
    <row r="142" spans="1:19" ht="13.5" hidden="1">
      <c r="A142">
        <v>16</v>
      </c>
      <c r="B142" s="16">
        <f>'語彙表'!B19</f>
        <v>0</v>
      </c>
      <c r="C142" s="16">
        <f>'語彙表'!D19</f>
        <v>0</v>
      </c>
      <c r="D142" s="15" t="str">
        <f t="shared" si="4"/>
        <v>＿＿＿＿</v>
      </c>
      <c r="E142" s="15">
        <f ca="1" t="shared" si="5"/>
        <v>0.4030514798925451</v>
      </c>
      <c r="F142" s="15">
        <f t="shared" si="6"/>
        <v>19</v>
      </c>
      <c r="G142" s="15">
        <f t="shared" si="7"/>
        <v>0</v>
      </c>
      <c r="H142" s="15" t="str">
        <f t="shared" si="8"/>
        <v>＿＿＿＿</v>
      </c>
      <c r="I142" s="16">
        <f t="shared" si="9"/>
        <v>0</v>
      </c>
      <c r="J142" s="16">
        <f t="shared" si="10"/>
        <v>1</v>
      </c>
      <c r="K142" s="16">
        <f t="shared" si="11"/>
        <v>1</v>
      </c>
      <c r="L142" s="16">
        <f t="shared" si="17"/>
        <v>0</v>
      </c>
      <c r="M142" s="16">
        <f t="shared" si="12"/>
        <v>0</v>
      </c>
      <c r="N142" t="str">
        <f t="shared" si="13"/>
        <v>＿＿＿＿</v>
      </c>
      <c r="O142" s="16" t="e">
        <f t="shared" si="14"/>
        <v>#N/A</v>
      </c>
      <c r="P142" t="e">
        <f t="shared" si="15"/>
        <v>#N/A</v>
      </c>
      <c r="Q142">
        <f t="shared" si="16"/>
        <v>1</v>
      </c>
      <c r="R142">
        <f>IF(Q142=0,0,SUM($Q$127:Q142))</f>
        <v>16</v>
      </c>
      <c r="S142" t="e">
        <f t="shared" si="18"/>
        <v>#N/A</v>
      </c>
    </row>
    <row r="143" spans="1:19" ht="13.5" hidden="1">
      <c r="A143">
        <v>17</v>
      </c>
      <c r="B143" s="16">
        <f>'語彙表'!B20</f>
        <v>0</v>
      </c>
      <c r="C143" s="16">
        <f>'語彙表'!D20</f>
        <v>0</v>
      </c>
      <c r="D143" s="15" t="str">
        <f t="shared" si="4"/>
        <v>＿＿＿＿</v>
      </c>
      <c r="E143" s="15">
        <f ca="1" t="shared" si="5"/>
        <v>0.5799110246852668</v>
      </c>
      <c r="F143" s="15">
        <f t="shared" si="6"/>
        <v>13</v>
      </c>
      <c r="G143" s="15">
        <f t="shared" si="7"/>
        <v>0</v>
      </c>
      <c r="H143" s="15" t="str">
        <f t="shared" si="8"/>
        <v>＿＿＿＿</v>
      </c>
      <c r="I143" s="16">
        <f t="shared" si="9"/>
        <v>0</v>
      </c>
      <c r="J143" s="16">
        <f t="shared" si="10"/>
        <v>1</v>
      </c>
      <c r="K143" s="16">
        <f t="shared" si="11"/>
        <v>1</v>
      </c>
      <c r="L143" s="16">
        <f t="shared" si="17"/>
        <v>0</v>
      </c>
      <c r="M143" s="16">
        <f t="shared" si="12"/>
        <v>0</v>
      </c>
      <c r="N143" t="str">
        <f t="shared" si="13"/>
        <v>＿＿＿＿</v>
      </c>
      <c r="O143" s="16" t="e">
        <f t="shared" si="14"/>
        <v>#N/A</v>
      </c>
      <c r="P143" t="e">
        <f t="shared" si="15"/>
        <v>#N/A</v>
      </c>
      <c r="Q143">
        <f t="shared" si="16"/>
        <v>1</v>
      </c>
      <c r="R143">
        <f>IF(Q143=0,0,SUM($Q$127:Q143))</f>
        <v>17</v>
      </c>
      <c r="S143" t="e">
        <f t="shared" si="18"/>
        <v>#N/A</v>
      </c>
    </row>
    <row r="144" spans="1:19" ht="13.5" hidden="1">
      <c r="A144">
        <v>18</v>
      </c>
      <c r="B144" s="16">
        <f>'語彙表'!B21</f>
        <v>0</v>
      </c>
      <c r="C144" s="16">
        <f>'語彙表'!D21</f>
        <v>0</v>
      </c>
      <c r="D144" s="15" t="str">
        <f t="shared" si="4"/>
        <v>＿＿＿＿</v>
      </c>
      <c r="E144" s="15">
        <f ca="1" t="shared" si="5"/>
        <v>0.5175004340050946</v>
      </c>
      <c r="F144" s="15">
        <f t="shared" si="6"/>
        <v>15</v>
      </c>
      <c r="G144" s="15">
        <f t="shared" si="7"/>
        <v>0</v>
      </c>
      <c r="H144" s="15" t="str">
        <f t="shared" si="8"/>
        <v>＿＿＿＿</v>
      </c>
      <c r="I144" s="16">
        <f t="shared" si="9"/>
        <v>0</v>
      </c>
      <c r="J144" s="16">
        <f t="shared" si="10"/>
        <v>1</v>
      </c>
      <c r="K144" s="16">
        <f t="shared" si="11"/>
        <v>1</v>
      </c>
      <c r="L144" s="16">
        <f t="shared" si="17"/>
        <v>0</v>
      </c>
      <c r="M144" s="16">
        <f t="shared" si="12"/>
        <v>0</v>
      </c>
      <c r="N144" t="str">
        <f t="shared" si="13"/>
        <v>＿＿＿＿</v>
      </c>
      <c r="O144" s="16" t="e">
        <f t="shared" si="14"/>
        <v>#N/A</v>
      </c>
      <c r="P144" t="e">
        <f t="shared" si="15"/>
        <v>#N/A</v>
      </c>
      <c r="Q144">
        <f t="shared" si="16"/>
        <v>1</v>
      </c>
      <c r="R144">
        <f>IF(Q144=0,0,SUM($Q$127:Q144))</f>
        <v>18</v>
      </c>
      <c r="S144" t="e">
        <f t="shared" si="18"/>
        <v>#N/A</v>
      </c>
    </row>
    <row r="145" spans="1:19" ht="13.5" hidden="1">
      <c r="A145">
        <v>19</v>
      </c>
      <c r="B145" s="16">
        <f>'語彙表'!B22</f>
        <v>0</v>
      </c>
      <c r="C145" s="16">
        <f>'語彙表'!D22</f>
        <v>0</v>
      </c>
      <c r="D145" s="15" t="str">
        <f t="shared" si="4"/>
        <v>＿＿＿＿</v>
      </c>
      <c r="E145" s="15">
        <f ca="1" t="shared" si="5"/>
        <v>0.583089364034072</v>
      </c>
      <c r="F145" s="15">
        <f t="shared" si="6"/>
        <v>12</v>
      </c>
      <c r="G145" s="15">
        <f t="shared" si="7"/>
        <v>0</v>
      </c>
      <c r="H145" s="15" t="str">
        <f t="shared" si="8"/>
        <v>＿＿＿＿</v>
      </c>
      <c r="I145" s="16">
        <f t="shared" si="9"/>
        <v>0</v>
      </c>
      <c r="J145" s="16">
        <f t="shared" si="10"/>
        <v>1</v>
      </c>
      <c r="K145" s="16">
        <f t="shared" si="11"/>
        <v>1</v>
      </c>
      <c r="L145" s="16">
        <f t="shared" si="17"/>
        <v>0</v>
      </c>
      <c r="M145" s="16">
        <f t="shared" si="12"/>
        <v>0</v>
      </c>
      <c r="N145" t="str">
        <f t="shared" si="13"/>
        <v>＿＿＿＿</v>
      </c>
      <c r="O145" s="16" t="e">
        <f t="shared" si="14"/>
        <v>#N/A</v>
      </c>
      <c r="P145" t="e">
        <f t="shared" si="15"/>
        <v>#N/A</v>
      </c>
      <c r="Q145">
        <f t="shared" si="16"/>
        <v>1</v>
      </c>
      <c r="R145">
        <f>IF(Q145=0,0,SUM($Q$127:Q145))</f>
        <v>19</v>
      </c>
      <c r="S145" t="e">
        <f t="shared" si="18"/>
        <v>#N/A</v>
      </c>
    </row>
    <row r="146" spans="1:19" ht="13.5" hidden="1">
      <c r="A146">
        <v>20</v>
      </c>
      <c r="B146" s="16">
        <f>'語彙表'!B23</f>
        <v>0</v>
      </c>
      <c r="C146" s="16">
        <f>'語彙表'!D23</f>
        <v>0</v>
      </c>
      <c r="D146" s="15" t="str">
        <f t="shared" si="4"/>
        <v>＿＿＿＿</v>
      </c>
      <c r="E146" s="15">
        <f ca="1" t="shared" si="5"/>
        <v>0.7319711786207814</v>
      </c>
      <c r="F146" s="15">
        <f t="shared" si="6"/>
        <v>9</v>
      </c>
      <c r="G146" s="15">
        <f t="shared" si="7"/>
        <v>0</v>
      </c>
      <c r="H146" s="15" t="str">
        <f t="shared" si="8"/>
        <v>＿＿＿＿</v>
      </c>
      <c r="I146" s="16">
        <f t="shared" si="9"/>
        <v>0</v>
      </c>
      <c r="J146" s="16">
        <f t="shared" si="10"/>
        <v>1</v>
      </c>
      <c r="K146" s="16">
        <f t="shared" si="11"/>
        <v>1</v>
      </c>
      <c r="L146" s="16">
        <f t="shared" si="17"/>
        <v>0</v>
      </c>
      <c r="M146" s="16">
        <f t="shared" si="12"/>
        <v>0</v>
      </c>
      <c r="N146" t="str">
        <f t="shared" si="13"/>
        <v>＿＿＿＿</v>
      </c>
      <c r="O146" s="16" t="e">
        <f t="shared" si="14"/>
        <v>#N/A</v>
      </c>
      <c r="P146" t="e">
        <f t="shared" si="15"/>
        <v>#N/A</v>
      </c>
      <c r="Q146">
        <f t="shared" si="16"/>
        <v>1</v>
      </c>
      <c r="R146">
        <f>IF(Q146=0,0,SUM($Q$127:Q146))</f>
        <v>20</v>
      </c>
      <c r="S146" t="e">
        <f t="shared" si="18"/>
        <v>#N/A</v>
      </c>
    </row>
    <row r="147" spans="1:19" ht="13.5" hidden="1">
      <c r="A147">
        <v>21</v>
      </c>
      <c r="B147" s="16">
        <f>'語彙表'!B24</f>
        <v>0</v>
      </c>
      <c r="C147" s="16">
        <f>'語彙表'!D24</f>
        <v>0</v>
      </c>
      <c r="D147" s="15" t="str">
        <f t="shared" si="4"/>
        <v>＿＿＿＿</v>
      </c>
      <c r="E147" s="15">
        <f ca="1" t="shared" si="5"/>
        <v>0.9002722346943881</v>
      </c>
      <c r="F147" s="15">
        <f t="shared" si="6"/>
        <v>3</v>
      </c>
      <c r="G147" s="15">
        <f t="shared" si="7"/>
        <v>0</v>
      </c>
      <c r="H147" s="15" t="str">
        <f t="shared" si="8"/>
        <v>＿＿＿＿</v>
      </c>
      <c r="I147" s="16">
        <f t="shared" si="9"/>
        <v>0</v>
      </c>
      <c r="J147" s="16">
        <f t="shared" si="10"/>
        <v>1</v>
      </c>
      <c r="K147" s="16">
        <f t="shared" si="11"/>
        <v>1</v>
      </c>
      <c r="L147" s="16">
        <f t="shared" si="17"/>
        <v>0</v>
      </c>
      <c r="M147" s="16">
        <f t="shared" si="12"/>
        <v>0</v>
      </c>
      <c r="N147" t="str">
        <f t="shared" si="13"/>
        <v>＿＿＿＿</v>
      </c>
      <c r="O147" s="16" t="e">
        <f t="shared" si="14"/>
        <v>#N/A</v>
      </c>
      <c r="P147" t="e">
        <f t="shared" si="15"/>
        <v>#N/A</v>
      </c>
      <c r="Q147">
        <f t="shared" si="16"/>
        <v>1</v>
      </c>
      <c r="R147">
        <f>IF(Q147=0,0,SUM($Q$127:Q147))</f>
        <v>21</v>
      </c>
      <c r="S147" t="e">
        <f t="shared" si="18"/>
        <v>#N/A</v>
      </c>
    </row>
    <row r="148" spans="1:19" ht="13.5" hidden="1">
      <c r="A148">
        <v>22</v>
      </c>
      <c r="B148" s="16">
        <f>'語彙表'!B25</f>
        <v>0</v>
      </c>
      <c r="C148" s="16">
        <f>'語彙表'!D25</f>
        <v>0</v>
      </c>
      <c r="D148" s="15" t="str">
        <f t="shared" si="4"/>
        <v>＿＿＿＿</v>
      </c>
      <c r="E148" s="15">
        <f ca="1" t="shared" si="5"/>
        <v>0.7849439335855992</v>
      </c>
      <c r="F148" s="15">
        <f t="shared" si="6"/>
        <v>8</v>
      </c>
      <c r="G148" s="15">
        <f t="shared" si="7"/>
        <v>0</v>
      </c>
      <c r="H148" s="15" t="str">
        <f t="shared" si="8"/>
        <v>＿＿＿＿</v>
      </c>
      <c r="I148" s="16">
        <f t="shared" si="9"/>
        <v>0</v>
      </c>
      <c r="J148" s="16">
        <f t="shared" si="10"/>
        <v>1</v>
      </c>
      <c r="K148" s="16">
        <f t="shared" si="11"/>
        <v>1</v>
      </c>
      <c r="L148" s="16">
        <f t="shared" si="17"/>
        <v>0</v>
      </c>
      <c r="M148" s="16">
        <f t="shared" si="12"/>
        <v>0</v>
      </c>
      <c r="N148" t="str">
        <f t="shared" si="13"/>
        <v>＿＿＿＿</v>
      </c>
      <c r="O148" s="16" t="e">
        <f t="shared" si="14"/>
        <v>#N/A</v>
      </c>
      <c r="P148" t="e">
        <f t="shared" si="15"/>
        <v>#N/A</v>
      </c>
      <c r="Q148">
        <f t="shared" si="16"/>
        <v>1</v>
      </c>
      <c r="R148">
        <f>IF(Q148=0,0,SUM($Q$127:Q148))</f>
        <v>22</v>
      </c>
      <c r="S148" t="e">
        <f t="shared" si="18"/>
        <v>#N/A</v>
      </c>
    </row>
    <row r="149" spans="1:19" ht="13.5" hidden="1">
      <c r="A149">
        <v>23</v>
      </c>
      <c r="B149" s="16">
        <f>'語彙表'!B26</f>
        <v>0</v>
      </c>
      <c r="C149" s="16">
        <f>'語彙表'!D26</f>
        <v>0</v>
      </c>
      <c r="D149" s="15" t="str">
        <f t="shared" si="4"/>
        <v>＿＿＿＿</v>
      </c>
      <c r="E149" s="15">
        <f ca="1" t="shared" si="5"/>
        <v>0.14569874416992334</v>
      </c>
      <c r="F149" s="15">
        <f t="shared" si="6"/>
        <v>23</v>
      </c>
      <c r="G149" s="15">
        <f t="shared" si="7"/>
        <v>0</v>
      </c>
      <c r="H149" s="15" t="str">
        <f t="shared" si="8"/>
        <v>＿＿＿＿</v>
      </c>
      <c r="I149" s="16">
        <f t="shared" si="9"/>
        <v>0</v>
      </c>
      <c r="J149" s="16">
        <f t="shared" si="10"/>
        <v>1</v>
      </c>
      <c r="K149" s="16">
        <f t="shared" si="11"/>
        <v>1</v>
      </c>
      <c r="L149" s="16">
        <f t="shared" si="17"/>
        <v>0</v>
      </c>
      <c r="M149" s="16">
        <f t="shared" si="12"/>
        <v>0</v>
      </c>
      <c r="N149" t="str">
        <f t="shared" si="13"/>
        <v>＿＿＿＿</v>
      </c>
      <c r="O149" s="16" t="e">
        <f t="shared" si="14"/>
        <v>#N/A</v>
      </c>
      <c r="P149" t="e">
        <f t="shared" si="15"/>
        <v>#N/A</v>
      </c>
      <c r="Q149">
        <f t="shared" si="16"/>
        <v>1</v>
      </c>
      <c r="R149">
        <f>IF(Q149=0,0,SUM($Q$127:Q149))</f>
        <v>23</v>
      </c>
      <c r="S149" t="e">
        <f t="shared" si="18"/>
        <v>#N/A</v>
      </c>
    </row>
    <row r="150" spans="1:19" ht="13.5" hidden="1">
      <c r="A150">
        <v>24</v>
      </c>
      <c r="B150" s="16">
        <f>'語彙表'!B27</f>
        <v>0</v>
      </c>
      <c r="C150" s="16">
        <f>'語彙表'!D27</f>
        <v>0</v>
      </c>
      <c r="D150" s="15" t="str">
        <f t="shared" si="4"/>
        <v>＿＿＿＿</v>
      </c>
      <c r="E150" s="15">
        <f ca="1" t="shared" si="5"/>
        <v>0.11869349281716457</v>
      </c>
      <c r="F150" s="15">
        <f t="shared" si="6"/>
        <v>25</v>
      </c>
      <c r="G150" s="15">
        <f t="shared" si="7"/>
        <v>0</v>
      </c>
      <c r="H150" s="15" t="str">
        <f t="shared" si="8"/>
        <v>＿＿＿＿</v>
      </c>
      <c r="I150" s="16">
        <f t="shared" si="9"/>
        <v>0</v>
      </c>
      <c r="J150" s="16">
        <f t="shared" si="10"/>
        <v>1</v>
      </c>
      <c r="K150" s="16">
        <f t="shared" si="11"/>
        <v>1</v>
      </c>
      <c r="L150" s="16">
        <f t="shared" si="17"/>
        <v>0</v>
      </c>
      <c r="M150" s="16">
        <f t="shared" si="12"/>
        <v>0</v>
      </c>
      <c r="N150" t="str">
        <f t="shared" si="13"/>
        <v>＿＿＿＿</v>
      </c>
      <c r="O150" s="16" t="e">
        <f t="shared" si="14"/>
        <v>#N/A</v>
      </c>
      <c r="P150" t="e">
        <f t="shared" si="15"/>
        <v>#N/A</v>
      </c>
      <c r="Q150">
        <f t="shared" si="16"/>
        <v>1</v>
      </c>
      <c r="R150">
        <f>IF(Q150=0,0,SUM($Q$127:Q150))</f>
        <v>24</v>
      </c>
      <c r="S150" t="e">
        <f t="shared" si="18"/>
        <v>#N/A</v>
      </c>
    </row>
    <row r="151" spans="1:19" ht="13.5" hidden="1">
      <c r="A151">
        <v>25</v>
      </c>
      <c r="B151" s="16">
        <f>'語彙表'!B28</f>
        <v>0</v>
      </c>
      <c r="C151" s="16">
        <f>'語彙表'!D28</f>
        <v>0</v>
      </c>
      <c r="D151" s="15" t="str">
        <f t="shared" si="4"/>
        <v>＿＿＿＿</v>
      </c>
      <c r="E151" s="15">
        <f ca="1" t="shared" si="5"/>
        <v>0.9001199573732399</v>
      </c>
      <c r="F151" s="15">
        <f t="shared" si="6"/>
        <v>4</v>
      </c>
      <c r="G151" s="15">
        <f t="shared" si="7"/>
        <v>0</v>
      </c>
      <c r="H151" s="15" t="str">
        <f t="shared" si="8"/>
        <v>＿＿＿＿</v>
      </c>
      <c r="I151" s="16">
        <f t="shared" si="9"/>
        <v>0</v>
      </c>
      <c r="J151" s="16">
        <f t="shared" si="10"/>
        <v>1</v>
      </c>
      <c r="K151" s="16">
        <f t="shared" si="11"/>
        <v>1</v>
      </c>
      <c r="L151" s="16">
        <f t="shared" si="17"/>
        <v>0</v>
      </c>
      <c r="M151" s="16">
        <f t="shared" si="12"/>
        <v>0</v>
      </c>
      <c r="N151" t="str">
        <f t="shared" si="13"/>
        <v>＿＿＿＿</v>
      </c>
      <c r="O151" s="16" t="e">
        <f t="shared" si="14"/>
        <v>#N/A</v>
      </c>
      <c r="P151" t="e">
        <f t="shared" si="15"/>
        <v>#N/A</v>
      </c>
      <c r="Q151">
        <f t="shared" si="16"/>
        <v>1</v>
      </c>
      <c r="R151">
        <f>IF(Q151=0,0,SUM($Q$127:Q151))</f>
        <v>25</v>
      </c>
      <c r="S151" t="e">
        <f t="shared" si="18"/>
        <v>#N/A</v>
      </c>
    </row>
    <row r="152" spans="1:19" ht="13.5" hidden="1">
      <c r="A152"/>
      <c r="B152" s="16"/>
      <c r="C152" s="16"/>
      <c r="R152">
        <f>R151+1</f>
        <v>26</v>
      </c>
      <c r="S152" t="e">
        <f t="shared" si="18"/>
        <v>#N/A</v>
      </c>
    </row>
    <row r="153" spans="1:19" ht="13.5" hidden="1">
      <c r="A153"/>
      <c r="B153" s="16"/>
      <c r="C153" s="16"/>
      <c r="R153">
        <f>R152+1</f>
        <v>27</v>
      </c>
      <c r="S153" t="e">
        <f t="shared" si="18"/>
        <v>#N/A</v>
      </c>
    </row>
    <row r="154" spans="1:19" ht="13.5" hidden="1">
      <c r="A154"/>
      <c r="B154" s="16"/>
      <c r="C154" s="16"/>
      <c r="R154">
        <f>R153+1</f>
        <v>28</v>
      </c>
      <c r="S154" t="e">
        <f t="shared" si="18"/>
        <v>#N/A</v>
      </c>
    </row>
    <row r="155" spans="1:3" ht="13.5" hidden="1">
      <c r="A155"/>
      <c r="B155" s="16"/>
      <c r="C155" s="16"/>
    </row>
    <row r="156" s="11" customFormat="1" ht="13.5" hidden="1">
      <c r="A156" s="17"/>
    </row>
    <row r="157" spans="1:3" s="14" customFormat="1" ht="13.5" hidden="1">
      <c r="A157" s="18"/>
      <c r="B157" t="s">
        <v>7</v>
      </c>
      <c r="C157" s="14" t="s">
        <v>6</v>
      </c>
    </row>
    <row r="158" spans="1:3" s="14" customFormat="1" ht="13.5" hidden="1">
      <c r="A158" s="18">
        <v>1</v>
      </c>
      <c r="B158" t="e">
        <f>P127</f>
        <v>#N/A</v>
      </c>
      <c r="C158" t="e">
        <f aca="true" t="shared" si="19" ref="C158:C185">S127</f>
        <v>#N/A</v>
      </c>
    </row>
    <row r="159" spans="1:3" s="14" customFormat="1" ht="13.5" hidden="1">
      <c r="A159" s="18">
        <v>2</v>
      </c>
      <c r="B159" t="e">
        <f aca="true" t="shared" si="20" ref="B159:B182">P128</f>
        <v>#N/A</v>
      </c>
      <c r="C159" t="e">
        <f t="shared" si="19"/>
        <v>#N/A</v>
      </c>
    </row>
    <row r="160" spans="1:3" s="14" customFormat="1" ht="13.5" hidden="1">
      <c r="A160" s="18">
        <v>3</v>
      </c>
      <c r="B160" t="e">
        <f t="shared" si="20"/>
        <v>#N/A</v>
      </c>
      <c r="C160" t="e">
        <f t="shared" si="19"/>
        <v>#N/A</v>
      </c>
    </row>
    <row r="161" spans="1:3" s="14" customFormat="1" ht="13.5" hidden="1">
      <c r="A161" s="18">
        <v>4</v>
      </c>
      <c r="B161" t="e">
        <f t="shared" si="20"/>
        <v>#N/A</v>
      </c>
      <c r="C161" t="e">
        <f t="shared" si="19"/>
        <v>#N/A</v>
      </c>
    </row>
    <row r="162" spans="1:3" s="14" customFormat="1" ht="13.5" hidden="1">
      <c r="A162" s="18">
        <v>5</v>
      </c>
      <c r="B162" t="e">
        <f t="shared" si="20"/>
        <v>#N/A</v>
      </c>
      <c r="C162" t="e">
        <f t="shared" si="19"/>
        <v>#N/A</v>
      </c>
    </row>
    <row r="163" spans="1:3" s="14" customFormat="1" ht="13.5" hidden="1">
      <c r="A163" s="18">
        <v>6</v>
      </c>
      <c r="B163" t="e">
        <f t="shared" si="20"/>
        <v>#N/A</v>
      </c>
      <c r="C163" t="e">
        <f t="shared" si="19"/>
        <v>#N/A</v>
      </c>
    </row>
    <row r="164" spans="1:3" s="14" customFormat="1" ht="13.5" hidden="1">
      <c r="A164" s="18">
        <v>7</v>
      </c>
      <c r="B164" t="e">
        <f t="shared" si="20"/>
        <v>#N/A</v>
      </c>
      <c r="C164" t="e">
        <f t="shared" si="19"/>
        <v>#N/A</v>
      </c>
    </row>
    <row r="165" spans="1:3" s="14" customFormat="1" ht="13.5" hidden="1">
      <c r="A165" s="18">
        <v>8</v>
      </c>
      <c r="B165" t="e">
        <f t="shared" si="20"/>
        <v>#N/A</v>
      </c>
      <c r="C165" t="e">
        <f t="shared" si="19"/>
        <v>#N/A</v>
      </c>
    </row>
    <row r="166" spans="1:3" s="14" customFormat="1" ht="13.5" hidden="1">
      <c r="A166" s="18">
        <v>9</v>
      </c>
      <c r="B166" t="e">
        <f t="shared" si="20"/>
        <v>#N/A</v>
      </c>
      <c r="C166" t="e">
        <f t="shared" si="19"/>
        <v>#N/A</v>
      </c>
    </row>
    <row r="167" spans="1:3" s="14" customFormat="1" ht="13.5" hidden="1">
      <c r="A167" s="18">
        <v>10</v>
      </c>
      <c r="B167" t="e">
        <f t="shared" si="20"/>
        <v>#N/A</v>
      </c>
      <c r="C167" t="e">
        <f t="shared" si="19"/>
        <v>#N/A</v>
      </c>
    </row>
    <row r="168" spans="1:3" s="14" customFormat="1" ht="13.5" hidden="1">
      <c r="A168" s="18">
        <v>11</v>
      </c>
      <c r="B168" t="e">
        <f t="shared" si="20"/>
        <v>#N/A</v>
      </c>
      <c r="C168" t="e">
        <f t="shared" si="19"/>
        <v>#N/A</v>
      </c>
    </row>
    <row r="169" spans="1:3" s="14" customFormat="1" ht="13.5" hidden="1">
      <c r="A169" s="18">
        <v>12</v>
      </c>
      <c r="B169" t="e">
        <f t="shared" si="20"/>
        <v>#N/A</v>
      </c>
      <c r="C169" t="e">
        <f t="shared" si="19"/>
        <v>#N/A</v>
      </c>
    </row>
    <row r="170" spans="1:3" s="14" customFormat="1" ht="13.5" hidden="1">
      <c r="A170" s="18">
        <v>13</v>
      </c>
      <c r="B170" t="e">
        <f t="shared" si="20"/>
        <v>#N/A</v>
      </c>
      <c r="C170" t="e">
        <f t="shared" si="19"/>
        <v>#N/A</v>
      </c>
    </row>
    <row r="171" spans="1:3" s="14" customFormat="1" ht="13.5" hidden="1">
      <c r="A171" s="18">
        <v>14</v>
      </c>
      <c r="B171" t="e">
        <f t="shared" si="20"/>
        <v>#N/A</v>
      </c>
      <c r="C171" t="e">
        <f t="shared" si="19"/>
        <v>#N/A</v>
      </c>
    </row>
    <row r="172" spans="1:3" s="14" customFormat="1" ht="13.5" hidden="1">
      <c r="A172" s="18">
        <v>15</v>
      </c>
      <c r="B172" t="e">
        <f t="shared" si="20"/>
        <v>#N/A</v>
      </c>
      <c r="C172" t="e">
        <f t="shared" si="19"/>
        <v>#N/A</v>
      </c>
    </row>
    <row r="173" spans="1:3" s="14" customFormat="1" ht="13.5" hidden="1">
      <c r="A173" s="18">
        <v>16</v>
      </c>
      <c r="B173" t="e">
        <f t="shared" si="20"/>
        <v>#N/A</v>
      </c>
      <c r="C173" t="e">
        <f t="shared" si="19"/>
        <v>#N/A</v>
      </c>
    </row>
    <row r="174" spans="1:3" s="14" customFormat="1" ht="13.5" hidden="1">
      <c r="A174" s="18">
        <v>17</v>
      </c>
      <c r="B174" t="e">
        <f t="shared" si="20"/>
        <v>#N/A</v>
      </c>
      <c r="C174" t="e">
        <f t="shared" si="19"/>
        <v>#N/A</v>
      </c>
    </row>
    <row r="175" spans="1:3" s="14" customFormat="1" ht="13.5" hidden="1">
      <c r="A175" s="18">
        <v>18</v>
      </c>
      <c r="B175" t="e">
        <f t="shared" si="20"/>
        <v>#N/A</v>
      </c>
      <c r="C175" t="e">
        <f t="shared" si="19"/>
        <v>#N/A</v>
      </c>
    </row>
    <row r="176" spans="1:3" s="14" customFormat="1" ht="13.5" hidden="1">
      <c r="A176" s="18">
        <v>19</v>
      </c>
      <c r="B176" t="e">
        <f t="shared" si="20"/>
        <v>#N/A</v>
      </c>
      <c r="C176" t="e">
        <f t="shared" si="19"/>
        <v>#N/A</v>
      </c>
    </row>
    <row r="177" spans="1:3" s="14" customFormat="1" ht="13.5" hidden="1">
      <c r="A177" s="18">
        <v>20</v>
      </c>
      <c r="B177" t="e">
        <f t="shared" si="20"/>
        <v>#N/A</v>
      </c>
      <c r="C177" t="e">
        <f t="shared" si="19"/>
        <v>#N/A</v>
      </c>
    </row>
    <row r="178" spans="1:3" s="14" customFormat="1" ht="13.5" hidden="1">
      <c r="A178" s="18">
        <v>21</v>
      </c>
      <c r="B178" t="e">
        <f t="shared" si="20"/>
        <v>#N/A</v>
      </c>
      <c r="C178" t="e">
        <f t="shared" si="19"/>
        <v>#N/A</v>
      </c>
    </row>
    <row r="179" spans="1:3" s="14" customFormat="1" ht="13.5" hidden="1">
      <c r="A179" s="18">
        <v>22</v>
      </c>
      <c r="B179" t="e">
        <f t="shared" si="20"/>
        <v>#N/A</v>
      </c>
      <c r="C179" t="e">
        <f t="shared" si="19"/>
        <v>#N/A</v>
      </c>
    </row>
    <row r="180" spans="1:3" s="14" customFormat="1" ht="13.5" hidden="1">
      <c r="A180" s="18">
        <v>23</v>
      </c>
      <c r="B180" t="e">
        <f t="shared" si="20"/>
        <v>#N/A</v>
      </c>
      <c r="C180" t="e">
        <f t="shared" si="19"/>
        <v>#N/A</v>
      </c>
    </row>
    <row r="181" spans="1:3" s="14" customFormat="1" ht="13.5" hidden="1">
      <c r="A181" s="18">
        <v>24</v>
      </c>
      <c r="B181" t="e">
        <f t="shared" si="20"/>
        <v>#N/A</v>
      </c>
      <c r="C181" t="e">
        <f t="shared" si="19"/>
        <v>#N/A</v>
      </c>
    </row>
    <row r="182" spans="1:3" s="14" customFormat="1" ht="13.5" hidden="1">
      <c r="A182" s="18">
        <v>25</v>
      </c>
      <c r="B182" t="e">
        <f t="shared" si="20"/>
        <v>#N/A</v>
      </c>
      <c r="C182" t="e">
        <f t="shared" si="19"/>
        <v>#N/A</v>
      </c>
    </row>
    <row r="183" spans="1:3" s="14" customFormat="1" ht="13.5" hidden="1">
      <c r="A183" s="18"/>
      <c r="C183" t="e">
        <f t="shared" si="19"/>
        <v>#N/A</v>
      </c>
    </row>
    <row r="184" spans="1:3" s="14" customFormat="1" ht="13.5" hidden="1">
      <c r="A184" s="18"/>
      <c r="C184" t="e">
        <f t="shared" si="19"/>
        <v>#N/A</v>
      </c>
    </row>
    <row r="185" spans="1:3" s="14" customFormat="1" ht="13.5" hidden="1">
      <c r="A185" s="18"/>
      <c r="C185" t="e">
        <f t="shared" si="19"/>
        <v>#N/A</v>
      </c>
    </row>
    <row r="186" spans="1:3" s="14" customFormat="1" ht="13.5" hidden="1">
      <c r="A186" s="18"/>
      <c r="C186"/>
    </row>
    <row r="187" ht="13.5" hidden="1"/>
    <row r="188" s="11" customFormat="1" ht="13.5" hidden="1">
      <c r="A188" s="17"/>
    </row>
    <row r="189" spans="1:3" ht="13.5" hidden="1">
      <c r="A189" s="16">
        <v>1</v>
      </c>
      <c r="B189" t="e">
        <f>B158</f>
        <v>#N/A</v>
      </c>
      <c r="C189">
        <f>IF(ISERROR(B189),0,B189)</f>
        <v>0</v>
      </c>
    </row>
    <row r="190" spans="2:3" ht="13.5" hidden="1">
      <c r="B190" t="e">
        <f>C158</f>
        <v>#N/A</v>
      </c>
      <c r="C190">
        <f>IF(C189=0,0,B190)</f>
        <v>0</v>
      </c>
    </row>
    <row r="191" spans="1:3" s="13" customFormat="1" ht="13.5" hidden="1">
      <c r="A191" s="19"/>
      <c r="B191" t="e">
        <f>C159</f>
        <v>#N/A</v>
      </c>
      <c r="C191">
        <f>IF(C190=0,0,B191)</f>
        <v>0</v>
      </c>
    </row>
    <row r="192" spans="2:3" ht="13.5" hidden="1">
      <c r="B192" t="e">
        <f>C160</f>
        <v>#N/A</v>
      </c>
      <c r="C192">
        <f>IF(C191=0,0,B192)</f>
        <v>0</v>
      </c>
    </row>
    <row r="193" spans="2:3" ht="13.5" hidden="1">
      <c r="B193" t="e">
        <f>C161</f>
        <v>#N/A</v>
      </c>
      <c r="C193">
        <f>IF(C192=0,0,B193)</f>
        <v>0</v>
      </c>
    </row>
    <row r="194" spans="1:3" ht="13.5" hidden="1">
      <c r="A194" s="16">
        <v>2</v>
      </c>
      <c r="B194" t="e">
        <f>B159</f>
        <v>#N/A</v>
      </c>
      <c r="C194">
        <f>IF(ISERROR(B194),0,B194)</f>
        <v>0</v>
      </c>
    </row>
    <row r="195" spans="2:3" ht="13.5" hidden="1">
      <c r="B195" t="e">
        <f>C159</f>
        <v>#N/A</v>
      </c>
      <c r="C195">
        <f>IF(C194=0,0,B195)</f>
        <v>0</v>
      </c>
    </row>
    <row r="196" spans="2:3" ht="13.5" hidden="1">
      <c r="B196" t="e">
        <f>C160</f>
        <v>#N/A</v>
      </c>
      <c r="C196">
        <f>IF(C195=0,0,B196)</f>
        <v>0</v>
      </c>
    </row>
    <row r="197" spans="2:3" ht="13.5" hidden="1">
      <c r="B197" t="e">
        <f>C161</f>
        <v>#N/A</v>
      </c>
      <c r="C197">
        <f>IF(C196=0,0,B197)</f>
        <v>0</v>
      </c>
    </row>
    <row r="198" spans="2:3" ht="13.5" hidden="1">
      <c r="B198" t="e">
        <f>C162</f>
        <v>#N/A</v>
      </c>
      <c r="C198">
        <f>IF(C197=0,0,B198)</f>
        <v>0</v>
      </c>
    </row>
    <row r="199" spans="1:3" ht="13.5" hidden="1">
      <c r="A199" s="16">
        <v>3</v>
      </c>
      <c r="B199" t="e">
        <f>B160</f>
        <v>#N/A</v>
      </c>
      <c r="C199">
        <f>IF(ISERROR(B199),0,B199)</f>
        <v>0</v>
      </c>
    </row>
    <row r="200" spans="2:3" ht="13.5" hidden="1">
      <c r="B200" t="e">
        <f>C160</f>
        <v>#N/A</v>
      </c>
      <c r="C200">
        <f>IF(C199=0,0,B200)</f>
        <v>0</v>
      </c>
    </row>
    <row r="201" spans="2:3" ht="13.5" hidden="1">
      <c r="B201" t="e">
        <f>C161</f>
        <v>#N/A</v>
      </c>
      <c r="C201">
        <f>IF(C200=0,0,B201)</f>
        <v>0</v>
      </c>
    </row>
    <row r="202" spans="2:3" ht="13.5" hidden="1">
      <c r="B202" t="e">
        <f>C162</f>
        <v>#N/A</v>
      </c>
      <c r="C202">
        <f>IF(C201=0,0,B202)</f>
        <v>0</v>
      </c>
    </row>
    <row r="203" spans="2:3" ht="13.5" hidden="1">
      <c r="B203" t="e">
        <f>C163</f>
        <v>#N/A</v>
      </c>
      <c r="C203">
        <f>IF(C202=0,0,B203)</f>
        <v>0</v>
      </c>
    </row>
    <row r="204" spans="1:3" ht="13.5" hidden="1">
      <c r="A204" s="16">
        <v>4</v>
      </c>
      <c r="B204" t="e">
        <f>B161</f>
        <v>#N/A</v>
      </c>
      <c r="C204">
        <f>IF(ISERROR(B204),0,B204)</f>
        <v>0</v>
      </c>
    </row>
    <row r="205" spans="2:3" ht="13.5" hidden="1">
      <c r="B205" t="e">
        <f>C161</f>
        <v>#N/A</v>
      </c>
      <c r="C205">
        <f>IF(C204=0,0,B205)</f>
        <v>0</v>
      </c>
    </row>
    <row r="206" spans="2:3" ht="13.5" hidden="1">
      <c r="B206" t="e">
        <f>C162</f>
        <v>#N/A</v>
      </c>
      <c r="C206">
        <f>IF(C205=0,0,B206)</f>
        <v>0</v>
      </c>
    </row>
    <row r="207" spans="2:3" ht="13.5" hidden="1">
      <c r="B207" t="e">
        <f>C163</f>
        <v>#N/A</v>
      </c>
      <c r="C207">
        <f>IF(C206=0,0,B207)</f>
        <v>0</v>
      </c>
    </row>
    <row r="208" spans="2:3" ht="13.5" hidden="1">
      <c r="B208" t="e">
        <f>C164</f>
        <v>#N/A</v>
      </c>
      <c r="C208">
        <f>IF(C207=0,0,B208)</f>
        <v>0</v>
      </c>
    </row>
    <row r="209" spans="1:3" ht="13.5" hidden="1">
      <c r="A209" s="16">
        <v>5</v>
      </c>
      <c r="B209" t="e">
        <f>B162</f>
        <v>#N/A</v>
      </c>
      <c r="C209">
        <f>IF(ISERROR(B209),0,B209)</f>
        <v>0</v>
      </c>
    </row>
    <row r="210" spans="2:3" ht="13.5" hidden="1">
      <c r="B210" t="e">
        <f>C162</f>
        <v>#N/A</v>
      </c>
      <c r="C210">
        <f>IF(C209=0,0,B210)</f>
        <v>0</v>
      </c>
    </row>
    <row r="211" spans="2:3" ht="13.5" hidden="1">
      <c r="B211" t="e">
        <f>C163</f>
        <v>#N/A</v>
      </c>
      <c r="C211">
        <f>IF(C210=0,0,B211)</f>
        <v>0</v>
      </c>
    </row>
    <row r="212" spans="2:3" ht="13.5" hidden="1">
      <c r="B212" t="e">
        <f>C164</f>
        <v>#N/A</v>
      </c>
      <c r="C212">
        <f>IF(C211=0,0,B212)</f>
        <v>0</v>
      </c>
    </row>
    <row r="213" spans="2:3" ht="13.5" hidden="1">
      <c r="B213" t="e">
        <f>C165</f>
        <v>#N/A</v>
      </c>
      <c r="C213">
        <f>IF(C212=0,0,B213)</f>
        <v>0</v>
      </c>
    </row>
    <row r="214" spans="1:3" ht="13.5" hidden="1">
      <c r="A214" s="16">
        <v>6</v>
      </c>
      <c r="B214" t="e">
        <f>B163</f>
        <v>#N/A</v>
      </c>
      <c r="C214">
        <f>IF(ISERROR(B214),0,B214)</f>
        <v>0</v>
      </c>
    </row>
    <row r="215" spans="2:3" ht="13.5" hidden="1">
      <c r="B215" t="e">
        <f>C163</f>
        <v>#N/A</v>
      </c>
      <c r="C215">
        <f>IF(C214=0,0,B215)</f>
        <v>0</v>
      </c>
    </row>
    <row r="216" spans="2:3" ht="13.5" hidden="1">
      <c r="B216" t="e">
        <f>C164</f>
        <v>#N/A</v>
      </c>
      <c r="C216">
        <f>IF(C215=0,0,B216)</f>
        <v>0</v>
      </c>
    </row>
    <row r="217" spans="2:3" ht="13.5" hidden="1">
      <c r="B217" t="e">
        <f>C165</f>
        <v>#N/A</v>
      </c>
      <c r="C217">
        <f>IF(C216=0,0,B217)</f>
        <v>0</v>
      </c>
    </row>
    <row r="218" spans="2:3" ht="13.5" hidden="1">
      <c r="B218" t="e">
        <f>C166</f>
        <v>#N/A</v>
      </c>
      <c r="C218">
        <f>IF(C217=0,0,B218)</f>
        <v>0</v>
      </c>
    </row>
    <row r="219" spans="1:3" ht="13.5" hidden="1">
      <c r="A219" s="16">
        <v>7</v>
      </c>
      <c r="B219" t="e">
        <f>B164</f>
        <v>#N/A</v>
      </c>
      <c r="C219">
        <f>IF(ISERROR(B219),0,B219)</f>
        <v>0</v>
      </c>
    </row>
    <row r="220" spans="2:3" ht="13.5" hidden="1">
      <c r="B220" t="e">
        <f>C164</f>
        <v>#N/A</v>
      </c>
      <c r="C220">
        <f>IF(C219=0,0,B220)</f>
        <v>0</v>
      </c>
    </row>
    <row r="221" spans="2:3" ht="13.5" hidden="1">
      <c r="B221" t="e">
        <f>C165</f>
        <v>#N/A</v>
      </c>
      <c r="C221">
        <f>IF(C220=0,0,B221)</f>
        <v>0</v>
      </c>
    </row>
    <row r="222" spans="2:3" ht="13.5" hidden="1">
      <c r="B222" t="e">
        <f>C166</f>
        <v>#N/A</v>
      </c>
      <c r="C222">
        <f>IF(C221=0,0,B222)</f>
        <v>0</v>
      </c>
    </row>
    <row r="223" spans="2:3" ht="13.5" hidden="1">
      <c r="B223" t="e">
        <f>C167</f>
        <v>#N/A</v>
      </c>
      <c r="C223">
        <f>IF(C222=0,0,B223)</f>
        <v>0</v>
      </c>
    </row>
    <row r="224" spans="1:3" ht="13.5" hidden="1">
      <c r="A224" s="16">
        <v>8</v>
      </c>
      <c r="B224" t="e">
        <f>B165</f>
        <v>#N/A</v>
      </c>
      <c r="C224">
        <f>IF(ISERROR(B224),0,B224)</f>
        <v>0</v>
      </c>
    </row>
    <row r="225" spans="2:3" ht="13.5" hidden="1">
      <c r="B225" t="e">
        <f>C165</f>
        <v>#N/A</v>
      </c>
      <c r="C225">
        <f>IF(C224=0,0,B225)</f>
        <v>0</v>
      </c>
    </row>
    <row r="226" spans="2:3" ht="13.5" hidden="1">
      <c r="B226" t="e">
        <f>C166</f>
        <v>#N/A</v>
      </c>
      <c r="C226">
        <f>IF(C225=0,0,B226)</f>
        <v>0</v>
      </c>
    </row>
    <row r="227" spans="2:3" ht="13.5" hidden="1">
      <c r="B227" t="e">
        <f>C167</f>
        <v>#N/A</v>
      </c>
      <c r="C227">
        <f>IF(C226=0,0,B227)</f>
        <v>0</v>
      </c>
    </row>
    <row r="228" spans="2:3" ht="13.5" hidden="1">
      <c r="B228" t="e">
        <f>C168</f>
        <v>#N/A</v>
      </c>
      <c r="C228">
        <f>IF(C227=0,0,B228)</f>
        <v>0</v>
      </c>
    </row>
    <row r="229" spans="1:3" ht="13.5" hidden="1">
      <c r="A229" s="16">
        <v>9</v>
      </c>
      <c r="B229" t="e">
        <f>B166</f>
        <v>#N/A</v>
      </c>
      <c r="C229">
        <f>IF(ISERROR(B229),0,B229)</f>
        <v>0</v>
      </c>
    </row>
    <row r="230" spans="2:3" ht="13.5" hidden="1">
      <c r="B230" t="e">
        <f>C166</f>
        <v>#N/A</v>
      </c>
      <c r="C230">
        <f>IF(C229=0,0,B230)</f>
        <v>0</v>
      </c>
    </row>
    <row r="231" spans="2:3" ht="13.5" hidden="1">
      <c r="B231" t="e">
        <f>C167</f>
        <v>#N/A</v>
      </c>
      <c r="C231">
        <f>IF(C230=0,0,B231)</f>
        <v>0</v>
      </c>
    </row>
    <row r="232" spans="2:3" ht="13.5" hidden="1">
      <c r="B232" t="e">
        <f>C168</f>
        <v>#N/A</v>
      </c>
      <c r="C232">
        <f>IF(C231=0,0,B232)</f>
        <v>0</v>
      </c>
    </row>
    <row r="233" spans="2:3" ht="13.5" hidden="1">
      <c r="B233" t="e">
        <f>C169</f>
        <v>#N/A</v>
      </c>
      <c r="C233">
        <f>IF(C232=0,0,B233)</f>
        <v>0</v>
      </c>
    </row>
    <row r="234" spans="1:3" ht="13.5" hidden="1">
      <c r="A234" s="16">
        <v>10</v>
      </c>
      <c r="B234" t="e">
        <f>B167</f>
        <v>#N/A</v>
      </c>
      <c r="C234">
        <f>IF(ISERROR(B234),0,B234)</f>
        <v>0</v>
      </c>
    </row>
    <row r="235" spans="2:3" ht="13.5" hidden="1">
      <c r="B235" t="e">
        <f>C167</f>
        <v>#N/A</v>
      </c>
      <c r="C235">
        <f>IF(C234=0,0,B235)</f>
        <v>0</v>
      </c>
    </row>
    <row r="236" spans="2:3" ht="13.5" hidden="1">
      <c r="B236" t="e">
        <f>C168</f>
        <v>#N/A</v>
      </c>
      <c r="C236">
        <f>IF(C235=0,0,B236)</f>
        <v>0</v>
      </c>
    </row>
    <row r="237" spans="2:3" ht="13.5" hidden="1">
      <c r="B237" t="e">
        <f>C169</f>
        <v>#N/A</v>
      </c>
      <c r="C237">
        <f>IF(C236=0,0,B237)</f>
        <v>0</v>
      </c>
    </row>
    <row r="238" spans="2:3" ht="13.5" hidden="1">
      <c r="B238" t="e">
        <f>C170</f>
        <v>#N/A</v>
      </c>
      <c r="C238">
        <f>IF(C237=0,0,B238)</f>
        <v>0</v>
      </c>
    </row>
    <row r="239" spans="1:3" ht="13.5" hidden="1">
      <c r="A239" s="16">
        <v>11</v>
      </c>
      <c r="B239" t="e">
        <f>B168</f>
        <v>#N/A</v>
      </c>
      <c r="C239">
        <f>IF(ISERROR(B239),0,B239)</f>
        <v>0</v>
      </c>
    </row>
    <row r="240" spans="2:3" ht="13.5" hidden="1">
      <c r="B240" t="e">
        <f>C168</f>
        <v>#N/A</v>
      </c>
      <c r="C240">
        <f>IF(C239=0,0,B240)</f>
        <v>0</v>
      </c>
    </row>
    <row r="241" spans="2:3" ht="13.5" hidden="1">
      <c r="B241" t="e">
        <f>C169</f>
        <v>#N/A</v>
      </c>
      <c r="C241">
        <f>IF(C240=0,0,B241)</f>
        <v>0</v>
      </c>
    </row>
    <row r="242" spans="2:3" ht="13.5" hidden="1">
      <c r="B242" t="e">
        <f>C170</f>
        <v>#N/A</v>
      </c>
      <c r="C242">
        <f>IF(C241=0,0,B242)</f>
        <v>0</v>
      </c>
    </row>
    <row r="243" spans="2:3" ht="13.5" hidden="1">
      <c r="B243" t="e">
        <f>C171</f>
        <v>#N/A</v>
      </c>
      <c r="C243">
        <f>IF(C242=0,0,B243)</f>
        <v>0</v>
      </c>
    </row>
    <row r="244" spans="1:3" ht="13.5" hidden="1">
      <c r="A244" s="16">
        <v>12</v>
      </c>
      <c r="B244" t="e">
        <f>B169</f>
        <v>#N/A</v>
      </c>
      <c r="C244">
        <f>IF(ISERROR(B244),0,B244)</f>
        <v>0</v>
      </c>
    </row>
    <row r="245" spans="2:3" ht="13.5" hidden="1">
      <c r="B245" t="e">
        <f>C169</f>
        <v>#N/A</v>
      </c>
      <c r="C245">
        <f>IF(C244=0,0,B245)</f>
        <v>0</v>
      </c>
    </row>
    <row r="246" spans="2:3" ht="13.5" hidden="1">
      <c r="B246" t="e">
        <f>C170</f>
        <v>#N/A</v>
      </c>
      <c r="C246">
        <f>IF(C245=0,0,B246)</f>
        <v>0</v>
      </c>
    </row>
    <row r="247" spans="2:3" ht="13.5" hidden="1">
      <c r="B247" t="e">
        <f>C171</f>
        <v>#N/A</v>
      </c>
      <c r="C247">
        <f>IF(C246=0,0,B247)</f>
        <v>0</v>
      </c>
    </row>
    <row r="248" spans="2:3" ht="13.5" hidden="1">
      <c r="B248" t="e">
        <f>C172</f>
        <v>#N/A</v>
      </c>
      <c r="C248">
        <f>IF(C247=0,0,B248)</f>
        <v>0</v>
      </c>
    </row>
    <row r="249" spans="1:3" ht="13.5" hidden="1">
      <c r="A249" s="16">
        <v>13</v>
      </c>
      <c r="B249" t="e">
        <f>B170</f>
        <v>#N/A</v>
      </c>
      <c r="C249">
        <f>IF(ISERROR(B249),0,B249)</f>
        <v>0</v>
      </c>
    </row>
    <row r="250" spans="2:3" ht="13.5" hidden="1">
      <c r="B250" t="e">
        <f>C170</f>
        <v>#N/A</v>
      </c>
      <c r="C250">
        <f>IF(C249=0,0,B250)</f>
        <v>0</v>
      </c>
    </row>
    <row r="251" spans="2:3" ht="13.5" hidden="1">
      <c r="B251" t="e">
        <f>C171</f>
        <v>#N/A</v>
      </c>
      <c r="C251">
        <f>IF(C250=0,0,B251)</f>
        <v>0</v>
      </c>
    </row>
    <row r="252" spans="2:3" ht="13.5" hidden="1">
      <c r="B252" t="e">
        <f>C172</f>
        <v>#N/A</v>
      </c>
      <c r="C252">
        <f>IF(C251=0,0,B252)</f>
        <v>0</v>
      </c>
    </row>
    <row r="253" spans="2:3" ht="13.5" hidden="1">
      <c r="B253" t="e">
        <f>C173</f>
        <v>#N/A</v>
      </c>
      <c r="C253">
        <f>IF(C252=0,0,B253)</f>
        <v>0</v>
      </c>
    </row>
    <row r="254" spans="1:3" ht="13.5" hidden="1">
      <c r="A254" s="16">
        <v>14</v>
      </c>
      <c r="B254" t="e">
        <f>B171</f>
        <v>#N/A</v>
      </c>
      <c r="C254">
        <f>IF(ISERROR(B254),0,B254)</f>
        <v>0</v>
      </c>
    </row>
    <row r="255" spans="2:3" ht="13.5" hidden="1">
      <c r="B255" t="e">
        <f>C171</f>
        <v>#N/A</v>
      </c>
      <c r="C255">
        <f>IF(C254=0,0,B255)</f>
        <v>0</v>
      </c>
    </row>
    <row r="256" spans="2:3" ht="13.5" hidden="1">
      <c r="B256" t="e">
        <f>C172</f>
        <v>#N/A</v>
      </c>
      <c r="C256">
        <f>IF(C255=0,0,B256)</f>
        <v>0</v>
      </c>
    </row>
    <row r="257" spans="2:3" ht="13.5" hidden="1">
      <c r="B257" t="e">
        <f>C173</f>
        <v>#N/A</v>
      </c>
      <c r="C257">
        <f>IF(C256=0,0,B257)</f>
        <v>0</v>
      </c>
    </row>
    <row r="258" spans="2:3" ht="13.5" hidden="1">
      <c r="B258" t="e">
        <f>C174</f>
        <v>#N/A</v>
      </c>
      <c r="C258">
        <f>IF(C257=0,0,B258)</f>
        <v>0</v>
      </c>
    </row>
    <row r="259" spans="1:3" ht="13.5" hidden="1">
      <c r="A259" s="16">
        <v>15</v>
      </c>
      <c r="B259" t="e">
        <f>B172</f>
        <v>#N/A</v>
      </c>
      <c r="C259">
        <f>IF(ISERROR(B259),0,B259)</f>
        <v>0</v>
      </c>
    </row>
    <row r="260" spans="2:3" ht="13.5" hidden="1">
      <c r="B260" t="e">
        <f>C172</f>
        <v>#N/A</v>
      </c>
      <c r="C260">
        <f>IF(C259=0,0,B260)</f>
        <v>0</v>
      </c>
    </row>
    <row r="261" spans="2:3" ht="13.5" hidden="1">
      <c r="B261" t="e">
        <f>C173</f>
        <v>#N/A</v>
      </c>
      <c r="C261">
        <f>IF(C260=0,0,B261)</f>
        <v>0</v>
      </c>
    </row>
    <row r="262" spans="2:3" ht="13.5" hidden="1">
      <c r="B262" t="e">
        <f>C174</f>
        <v>#N/A</v>
      </c>
      <c r="C262">
        <f>IF(C261=0,0,B262)</f>
        <v>0</v>
      </c>
    </row>
    <row r="263" spans="2:3" ht="13.5" hidden="1">
      <c r="B263" t="e">
        <f>C175</f>
        <v>#N/A</v>
      </c>
      <c r="C263">
        <f>IF(C262=0,0,B263)</f>
        <v>0</v>
      </c>
    </row>
    <row r="264" spans="1:3" ht="13.5" hidden="1">
      <c r="A264" s="16">
        <v>16</v>
      </c>
      <c r="B264" t="e">
        <f>B173</f>
        <v>#N/A</v>
      </c>
      <c r="C264">
        <f>IF(ISERROR(B264),0,B264)</f>
        <v>0</v>
      </c>
    </row>
    <row r="265" spans="2:3" ht="13.5" hidden="1">
      <c r="B265" t="e">
        <f>C173</f>
        <v>#N/A</v>
      </c>
      <c r="C265">
        <f>IF(C264=0,0,B265)</f>
        <v>0</v>
      </c>
    </row>
    <row r="266" spans="2:3" ht="13.5" hidden="1">
      <c r="B266" t="e">
        <f>C174</f>
        <v>#N/A</v>
      </c>
      <c r="C266">
        <f>IF(C265=0,0,B266)</f>
        <v>0</v>
      </c>
    </row>
    <row r="267" spans="2:3" ht="13.5" hidden="1">
      <c r="B267" t="e">
        <f>C175</f>
        <v>#N/A</v>
      </c>
      <c r="C267">
        <f>IF(C266=0,0,B267)</f>
        <v>0</v>
      </c>
    </row>
    <row r="268" spans="2:3" ht="13.5" hidden="1">
      <c r="B268" t="e">
        <f>C176</f>
        <v>#N/A</v>
      </c>
      <c r="C268">
        <f>IF(C267=0,0,B268)</f>
        <v>0</v>
      </c>
    </row>
    <row r="269" spans="1:3" ht="13.5" hidden="1">
      <c r="A269" s="16">
        <v>17</v>
      </c>
      <c r="B269" t="e">
        <f>B174</f>
        <v>#N/A</v>
      </c>
      <c r="C269">
        <f>IF(ISERROR(B269),0,B269)</f>
        <v>0</v>
      </c>
    </row>
    <row r="270" spans="2:3" ht="13.5" hidden="1">
      <c r="B270" t="e">
        <f>C174</f>
        <v>#N/A</v>
      </c>
      <c r="C270">
        <f>IF(C269=0,0,B270)</f>
        <v>0</v>
      </c>
    </row>
    <row r="271" spans="2:3" ht="13.5" hidden="1">
      <c r="B271" t="e">
        <f>C175</f>
        <v>#N/A</v>
      </c>
      <c r="C271">
        <f>IF(C270=0,0,B271)</f>
        <v>0</v>
      </c>
    </row>
    <row r="272" spans="2:3" ht="13.5" hidden="1">
      <c r="B272" t="e">
        <f>C176</f>
        <v>#N/A</v>
      </c>
      <c r="C272">
        <f>IF(C271=0,0,B272)</f>
        <v>0</v>
      </c>
    </row>
    <row r="273" spans="2:3" ht="13.5" hidden="1">
      <c r="B273" t="e">
        <f>C177</f>
        <v>#N/A</v>
      </c>
      <c r="C273">
        <f>IF(C272=0,0,B273)</f>
        <v>0</v>
      </c>
    </row>
    <row r="274" spans="1:3" ht="13.5" hidden="1">
      <c r="A274" s="16">
        <v>18</v>
      </c>
      <c r="B274" t="e">
        <f>B175</f>
        <v>#N/A</v>
      </c>
      <c r="C274">
        <f>IF(ISERROR(B274),0,B274)</f>
        <v>0</v>
      </c>
    </row>
    <row r="275" spans="2:3" ht="13.5" hidden="1">
      <c r="B275" t="e">
        <f>C175</f>
        <v>#N/A</v>
      </c>
      <c r="C275">
        <f>IF(C274=0,0,B275)</f>
        <v>0</v>
      </c>
    </row>
    <row r="276" spans="2:3" ht="13.5" hidden="1">
      <c r="B276" t="e">
        <f>C176</f>
        <v>#N/A</v>
      </c>
      <c r="C276">
        <f>IF(C275=0,0,B276)</f>
        <v>0</v>
      </c>
    </row>
    <row r="277" spans="2:3" ht="13.5" hidden="1">
      <c r="B277" t="e">
        <f>C177</f>
        <v>#N/A</v>
      </c>
      <c r="C277">
        <f>IF(C276=0,0,B277)</f>
        <v>0</v>
      </c>
    </row>
    <row r="278" spans="2:3" ht="13.5" hidden="1">
      <c r="B278" t="e">
        <f>C178</f>
        <v>#N/A</v>
      </c>
      <c r="C278">
        <f>IF(C277=0,0,B278)</f>
        <v>0</v>
      </c>
    </row>
    <row r="279" spans="1:3" ht="13.5" hidden="1">
      <c r="A279" s="16">
        <v>19</v>
      </c>
      <c r="B279" t="e">
        <f>B176</f>
        <v>#N/A</v>
      </c>
      <c r="C279">
        <f>IF(ISERROR(B279),0,B279)</f>
        <v>0</v>
      </c>
    </row>
    <row r="280" spans="2:3" ht="13.5" hidden="1">
      <c r="B280" t="e">
        <f>C176</f>
        <v>#N/A</v>
      </c>
      <c r="C280">
        <f>IF(C279=0,0,B280)</f>
        <v>0</v>
      </c>
    </row>
    <row r="281" spans="2:3" ht="13.5" hidden="1">
      <c r="B281" t="e">
        <f>C177</f>
        <v>#N/A</v>
      </c>
      <c r="C281">
        <f>IF(C280=0,0,B281)</f>
        <v>0</v>
      </c>
    </row>
    <row r="282" spans="2:3" ht="13.5" hidden="1">
      <c r="B282" t="e">
        <f>C178</f>
        <v>#N/A</v>
      </c>
      <c r="C282">
        <f>IF(C281=0,0,B282)</f>
        <v>0</v>
      </c>
    </row>
    <row r="283" spans="2:3" ht="13.5" hidden="1">
      <c r="B283" t="e">
        <f>C179</f>
        <v>#N/A</v>
      </c>
      <c r="C283">
        <f>IF(C282=0,0,B283)</f>
        <v>0</v>
      </c>
    </row>
    <row r="284" spans="1:3" ht="13.5" hidden="1">
      <c r="A284" s="16">
        <v>20</v>
      </c>
      <c r="B284" t="e">
        <f>B177</f>
        <v>#N/A</v>
      </c>
      <c r="C284">
        <f>IF(ISERROR(B284),0,B284)</f>
        <v>0</v>
      </c>
    </row>
    <row r="285" spans="2:3" ht="13.5" hidden="1">
      <c r="B285" t="e">
        <f>C177</f>
        <v>#N/A</v>
      </c>
      <c r="C285">
        <f>IF(C284=0,0,B285)</f>
        <v>0</v>
      </c>
    </row>
    <row r="286" spans="2:3" ht="13.5" hidden="1">
      <c r="B286" t="e">
        <f>C178</f>
        <v>#N/A</v>
      </c>
      <c r="C286">
        <f>IF(C285=0,0,B286)</f>
        <v>0</v>
      </c>
    </row>
    <row r="287" spans="2:3" ht="13.5" hidden="1">
      <c r="B287" t="e">
        <f>C179</f>
        <v>#N/A</v>
      </c>
      <c r="C287">
        <f>IF(C286=0,0,B287)</f>
        <v>0</v>
      </c>
    </row>
    <row r="288" spans="2:3" ht="13.5" hidden="1">
      <c r="B288" t="e">
        <f>C180</f>
        <v>#N/A</v>
      </c>
      <c r="C288">
        <f>IF(C287=0,0,B288)</f>
        <v>0</v>
      </c>
    </row>
    <row r="289" spans="1:3" ht="13.5" hidden="1">
      <c r="A289" s="16">
        <v>21</v>
      </c>
      <c r="B289" t="e">
        <f>B178</f>
        <v>#N/A</v>
      </c>
      <c r="C289">
        <f>IF(ISERROR(B289),0,B289)</f>
        <v>0</v>
      </c>
    </row>
    <row r="290" spans="2:3" ht="13.5" hidden="1">
      <c r="B290" t="e">
        <f>C178</f>
        <v>#N/A</v>
      </c>
      <c r="C290">
        <f>IF(C289=0,0,B290)</f>
        <v>0</v>
      </c>
    </row>
    <row r="291" spans="2:3" ht="13.5" hidden="1">
      <c r="B291" t="e">
        <f>C179</f>
        <v>#N/A</v>
      </c>
      <c r="C291">
        <f>IF(C290=0,0,B291)</f>
        <v>0</v>
      </c>
    </row>
    <row r="292" spans="2:3" ht="13.5" hidden="1">
      <c r="B292" t="e">
        <f>C180</f>
        <v>#N/A</v>
      </c>
      <c r="C292">
        <f>IF(C291=0,0,B292)</f>
        <v>0</v>
      </c>
    </row>
    <row r="293" spans="2:3" ht="13.5" hidden="1">
      <c r="B293" t="e">
        <f>C181</f>
        <v>#N/A</v>
      </c>
      <c r="C293">
        <f>IF(C292=0,0,B293)</f>
        <v>0</v>
      </c>
    </row>
    <row r="294" spans="1:3" ht="13.5" hidden="1">
      <c r="A294" s="16">
        <v>22</v>
      </c>
      <c r="B294" t="e">
        <f>B179</f>
        <v>#N/A</v>
      </c>
      <c r="C294">
        <f>IF(ISERROR(B294),0,B294)</f>
        <v>0</v>
      </c>
    </row>
    <row r="295" spans="2:3" ht="13.5" hidden="1">
      <c r="B295" t="e">
        <f>C179</f>
        <v>#N/A</v>
      </c>
      <c r="C295">
        <f>IF(C294=0,0,B295)</f>
        <v>0</v>
      </c>
    </row>
    <row r="296" spans="2:3" ht="13.5" hidden="1">
      <c r="B296" t="e">
        <f>C180</f>
        <v>#N/A</v>
      </c>
      <c r="C296">
        <f>IF(C295=0,0,B296)</f>
        <v>0</v>
      </c>
    </row>
    <row r="297" spans="2:3" ht="13.5" hidden="1">
      <c r="B297" t="e">
        <f>C181</f>
        <v>#N/A</v>
      </c>
      <c r="C297">
        <f>IF(C296=0,0,B297)</f>
        <v>0</v>
      </c>
    </row>
    <row r="298" spans="2:3" ht="13.5" hidden="1">
      <c r="B298" t="e">
        <f>C182</f>
        <v>#N/A</v>
      </c>
      <c r="C298">
        <f>IF(C297=0,0,B298)</f>
        <v>0</v>
      </c>
    </row>
    <row r="299" spans="1:3" ht="13.5" hidden="1">
      <c r="A299" s="16">
        <v>23</v>
      </c>
      <c r="B299" t="e">
        <f>B180</f>
        <v>#N/A</v>
      </c>
      <c r="C299">
        <f>IF(ISERROR(B299),0,B299)</f>
        <v>0</v>
      </c>
    </row>
    <row r="300" spans="2:3" ht="13.5" hidden="1">
      <c r="B300" t="e">
        <f>C180</f>
        <v>#N/A</v>
      </c>
      <c r="C300">
        <f>IF(C299=0,0,B300)</f>
        <v>0</v>
      </c>
    </row>
    <row r="301" spans="2:3" ht="13.5" hidden="1">
      <c r="B301" t="e">
        <f>C181</f>
        <v>#N/A</v>
      </c>
      <c r="C301">
        <f>IF(C300=0,0,B301)</f>
        <v>0</v>
      </c>
    </row>
    <row r="302" spans="2:3" ht="13.5" hidden="1">
      <c r="B302" t="e">
        <f>C182</f>
        <v>#N/A</v>
      </c>
      <c r="C302">
        <f>IF(C301=0,0,B302)</f>
        <v>0</v>
      </c>
    </row>
    <row r="303" spans="2:3" ht="13.5" hidden="1">
      <c r="B303" t="e">
        <f>C183</f>
        <v>#N/A</v>
      </c>
      <c r="C303">
        <f>IF(C302=0,0,B303)</f>
        <v>0</v>
      </c>
    </row>
    <row r="304" spans="1:3" ht="13.5" hidden="1">
      <c r="A304" s="16">
        <v>24</v>
      </c>
      <c r="B304" t="e">
        <f>B181</f>
        <v>#N/A</v>
      </c>
      <c r="C304">
        <f>IF(ISERROR(B304),0,B304)</f>
        <v>0</v>
      </c>
    </row>
    <row r="305" spans="2:3" ht="13.5" hidden="1">
      <c r="B305" t="e">
        <f>C181</f>
        <v>#N/A</v>
      </c>
      <c r="C305">
        <f>IF(C304=0,0,B305)</f>
        <v>0</v>
      </c>
    </row>
    <row r="306" spans="2:3" ht="13.5" hidden="1">
      <c r="B306" t="e">
        <f>C182</f>
        <v>#N/A</v>
      </c>
      <c r="C306">
        <f>IF(C305=0,0,B306)</f>
        <v>0</v>
      </c>
    </row>
    <row r="307" spans="2:3" ht="13.5" hidden="1">
      <c r="B307" t="e">
        <f>C183</f>
        <v>#N/A</v>
      </c>
      <c r="C307">
        <f>IF(C306=0,0,B307)</f>
        <v>0</v>
      </c>
    </row>
    <row r="308" spans="2:3" ht="13.5" hidden="1">
      <c r="B308" t="e">
        <f>C184</f>
        <v>#N/A</v>
      </c>
      <c r="C308">
        <f>IF(C307=0,0,B308)</f>
        <v>0</v>
      </c>
    </row>
    <row r="309" spans="1:3" ht="13.5" hidden="1">
      <c r="A309" s="16">
        <v>25</v>
      </c>
      <c r="B309" t="e">
        <f>B182</f>
        <v>#N/A</v>
      </c>
      <c r="C309">
        <f>IF(ISERROR(B309),0,B309)</f>
        <v>0</v>
      </c>
    </row>
    <row r="310" spans="2:3" ht="13.5" hidden="1">
      <c r="B310" t="e">
        <f>C182</f>
        <v>#N/A</v>
      </c>
      <c r="C310">
        <f>IF(C309=0,0,B310)</f>
        <v>0</v>
      </c>
    </row>
    <row r="311" spans="2:3" ht="13.5" hidden="1">
      <c r="B311" t="e">
        <f>C183</f>
        <v>#N/A</v>
      </c>
      <c r="C311">
        <f>IF(C310=0,0,B311)</f>
        <v>0</v>
      </c>
    </row>
    <row r="312" spans="2:3" ht="13.5" hidden="1">
      <c r="B312" t="e">
        <f>C184</f>
        <v>#N/A</v>
      </c>
      <c r="C312">
        <f>IF(C311=0,0,B312)</f>
        <v>0</v>
      </c>
    </row>
    <row r="313" spans="2:3" ht="13.5" hidden="1">
      <c r="B313" t="e">
        <f>C185</f>
        <v>#N/A</v>
      </c>
      <c r="C313">
        <f>IF(C312=0,0,B313)</f>
        <v>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13"/>
  <sheetViews>
    <sheetView workbookViewId="0" topLeftCell="A93">
      <selection activeCell="A126" sqref="A126:IV313"/>
    </sheetView>
  </sheetViews>
  <sheetFormatPr defaultColWidth="9.00390625" defaultRowHeight="13.5"/>
  <cols>
    <col min="1" max="1" width="9.00390625" style="16" customWidth="1"/>
    <col min="2" max="2" width="74.75390625" style="0" customWidth="1"/>
  </cols>
  <sheetData>
    <row r="1" spans="1:2" ht="13.5">
      <c r="A1" s="20">
        <v>1</v>
      </c>
      <c r="B1">
        <f aca="true" t="shared" si="0" ref="B1:B32">IF(C189=0,"",C189)</f>
      </c>
    </row>
    <row r="2" spans="1:2" ht="13.5">
      <c r="A2" s="20"/>
      <c r="B2">
        <f t="shared" si="0"/>
      </c>
    </row>
    <row r="3" spans="1:2" ht="13.5">
      <c r="A3" s="20"/>
      <c r="B3">
        <f t="shared" si="0"/>
      </c>
    </row>
    <row r="4" spans="1:2" ht="13.5">
      <c r="A4" s="20"/>
      <c r="B4">
        <f t="shared" si="0"/>
      </c>
    </row>
    <row r="5" spans="1:2" ht="13.5">
      <c r="A5" s="20"/>
      <c r="B5">
        <f t="shared" si="0"/>
      </c>
    </row>
    <row r="6" spans="1:2" ht="13.5">
      <c r="A6" s="20">
        <v>2</v>
      </c>
      <c r="B6">
        <f t="shared" si="0"/>
      </c>
    </row>
    <row r="7" spans="1:2" ht="13.5">
      <c r="A7" s="20"/>
      <c r="B7">
        <f t="shared" si="0"/>
      </c>
    </row>
    <row r="8" spans="1:2" ht="13.5">
      <c r="A8" s="20"/>
      <c r="B8">
        <f t="shared" si="0"/>
      </c>
    </row>
    <row r="9" spans="1:2" ht="13.5">
      <c r="A9" s="20"/>
      <c r="B9">
        <f t="shared" si="0"/>
      </c>
    </row>
    <row r="10" spans="1:2" ht="13.5">
      <c r="A10" s="20"/>
      <c r="B10">
        <f t="shared" si="0"/>
      </c>
    </row>
    <row r="11" spans="1:2" ht="13.5">
      <c r="A11" s="20">
        <v>3</v>
      </c>
      <c r="B11">
        <f t="shared" si="0"/>
      </c>
    </row>
    <row r="12" spans="1:2" ht="13.5">
      <c r="A12" s="20"/>
      <c r="B12">
        <f t="shared" si="0"/>
      </c>
    </row>
    <row r="13" spans="1:2" ht="13.5">
      <c r="A13" s="20"/>
      <c r="B13">
        <f t="shared" si="0"/>
      </c>
    </row>
    <row r="14" spans="1:2" ht="13.5">
      <c r="A14" s="20"/>
      <c r="B14">
        <f t="shared" si="0"/>
      </c>
    </row>
    <row r="15" spans="1:2" ht="13.5">
      <c r="A15" s="20"/>
      <c r="B15">
        <f t="shared" si="0"/>
      </c>
    </row>
    <row r="16" spans="1:2" ht="13.5">
      <c r="A16" s="20">
        <v>4</v>
      </c>
      <c r="B16">
        <f t="shared" si="0"/>
      </c>
    </row>
    <row r="17" spans="1:2" ht="13.5">
      <c r="A17" s="20"/>
      <c r="B17">
        <f t="shared" si="0"/>
      </c>
    </row>
    <row r="18" spans="1:2" ht="13.5">
      <c r="A18" s="20"/>
      <c r="B18">
        <f t="shared" si="0"/>
      </c>
    </row>
    <row r="19" spans="1:2" ht="13.5">
      <c r="A19" s="20"/>
      <c r="B19">
        <f t="shared" si="0"/>
      </c>
    </row>
    <row r="20" spans="1:2" ht="13.5">
      <c r="A20" s="20"/>
      <c r="B20">
        <f t="shared" si="0"/>
      </c>
    </row>
    <row r="21" spans="1:2" ht="13.5">
      <c r="A21" s="20">
        <v>5</v>
      </c>
      <c r="B21">
        <f t="shared" si="0"/>
      </c>
    </row>
    <row r="22" spans="1:2" ht="13.5">
      <c r="A22" s="20"/>
      <c r="B22">
        <f t="shared" si="0"/>
      </c>
    </row>
    <row r="23" spans="1:2" ht="13.5">
      <c r="A23" s="20"/>
      <c r="B23">
        <f t="shared" si="0"/>
      </c>
    </row>
    <row r="24" spans="1:2" ht="13.5">
      <c r="A24" s="20"/>
      <c r="B24">
        <f t="shared" si="0"/>
      </c>
    </row>
    <row r="25" spans="1:2" ht="13.5">
      <c r="A25" s="20"/>
      <c r="B25">
        <f t="shared" si="0"/>
      </c>
    </row>
    <row r="26" spans="1:2" ht="13.5">
      <c r="A26" s="20">
        <v>6</v>
      </c>
      <c r="B26">
        <f t="shared" si="0"/>
      </c>
    </row>
    <row r="27" spans="1:2" ht="13.5">
      <c r="A27" s="20"/>
      <c r="B27">
        <f t="shared" si="0"/>
      </c>
    </row>
    <row r="28" spans="1:2" ht="13.5">
      <c r="A28" s="20"/>
      <c r="B28">
        <f t="shared" si="0"/>
      </c>
    </row>
    <row r="29" spans="1:2" ht="13.5">
      <c r="A29" s="20"/>
      <c r="B29">
        <f t="shared" si="0"/>
      </c>
    </row>
    <row r="30" spans="1:2" ht="13.5">
      <c r="A30" s="20"/>
      <c r="B30">
        <f t="shared" si="0"/>
      </c>
    </row>
    <row r="31" spans="1:2" ht="13.5">
      <c r="A31" s="20">
        <v>7</v>
      </c>
      <c r="B31">
        <f t="shared" si="0"/>
      </c>
    </row>
    <row r="32" spans="1:2" ht="13.5">
      <c r="A32" s="20"/>
      <c r="B32">
        <f t="shared" si="0"/>
      </c>
    </row>
    <row r="33" spans="1:2" ht="13.5">
      <c r="A33" s="20"/>
      <c r="B33">
        <f aca="true" t="shared" si="1" ref="B33:B64">IF(C221=0,"",C221)</f>
      </c>
    </row>
    <row r="34" spans="1:2" ht="13.5">
      <c r="A34" s="20"/>
      <c r="B34">
        <f t="shared" si="1"/>
      </c>
    </row>
    <row r="35" spans="1:2" ht="13.5">
      <c r="A35" s="20"/>
      <c r="B35">
        <f t="shared" si="1"/>
      </c>
    </row>
    <row r="36" spans="1:2" ht="13.5">
      <c r="A36" s="20">
        <v>8</v>
      </c>
      <c r="B36">
        <f t="shared" si="1"/>
      </c>
    </row>
    <row r="37" spans="1:2" ht="13.5">
      <c r="A37" s="20"/>
      <c r="B37">
        <f t="shared" si="1"/>
      </c>
    </row>
    <row r="38" spans="1:2" ht="13.5">
      <c r="A38" s="20"/>
      <c r="B38">
        <f t="shared" si="1"/>
      </c>
    </row>
    <row r="39" spans="1:2" ht="13.5">
      <c r="A39" s="20"/>
      <c r="B39">
        <f t="shared" si="1"/>
      </c>
    </row>
    <row r="40" spans="1:2" ht="13.5">
      <c r="A40" s="20"/>
      <c r="B40">
        <f t="shared" si="1"/>
      </c>
    </row>
    <row r="41" spans="1:2" ht="13.5">
      <c r="A41" s="20">
        <v>9</v>
      </c>
      <c r="B41">
        <f t="shared" si="1"/>
      </c>
    </row>
    <row r="42" spans="1:2" ht="13.5">
      <c r="A42" s="20"/>
      <c r="B42">
        <f t="shared" si="1"/>
      </c>
    </row>
    <row r="43" spans="1:2" ht="13.5">
      <c r="A43" s="20"/>
      <c r="B43">
        <f t="shared" si="1"/>
      </c>
    </row>
    <row r="44" spans="1:2" ht="13.5">
      <c r="A44" s="20"/>
      <c r="B44">
        <f t="shared" si="1"/>
      </c>
    </row>
    <row r="45" spans="1:2" ht="13.5">
      <c r="A45" s="20"/>
      <c r="B45">
        <f t="shared" si="1"/>
      </c>
    </row>
    <row r="46" spans="1:2" ht="13.5">
      <c r="A46" s="20">
        <v>10</v>
      </c>
      <c r="B46">
        <f t="shared" si="1"/>
      </c>
    </row>
    <row r="47" spans="1:2" ht="13.5">
      <c r="A47" s="20"/>
      <c r="B47">
        <f t="shared" si="1"/>
      </c>
    </row>
    <row r="48" spans="1:2" ht="13.5">
      <c r="A48" s="20"/>
      <c r="B48">
        <f t="shared" si="1"/>
      </c>
    </row>
    <row r="49" spans="1:2" ht="13.5">
      <c r="A49" s="20"/>
      <c r="B49">
        <f t="shared" si="1"/>
      </c>
    </row>
    <row r="50" spans="1:2" ht="13.5">
      <c r="A50" s="20"/>
      <c r="B50">
        <f t="shared" si="1"/>
      </c>
    </row>
    <row r="51" spans="1:2" ht="13.5">
      <c r="A51" s="20">
        <v>11</v>
      </c>
      <c r="B51">
        <f t="shared" si="1"/>
      </c>
    </row>
    <row r="52" spans="1:2" ht="13.5">
      <c r="A52" s="20"/>
      <c r="B52">
        <f t="shared" si="1"/>
      </c>
    </row>
    <row r="53" spans="1:2" ht="13.5">
      <c r="A53" s="20"/>
      <c r="B53">
        <f t="shared" si="1"/>
      </c>
    </row>
    <row r="54" spans="1:2" ht="13.5">
      <c r="A54" s="20"/>
      <c r="B54">
        <f t="shared" si="1"/>
      </c>
    </row>
    <row r="55" spans="1:2" ht="13.5">
      <c r="A55" s="20"/>
      <c r="B55">
        <f t="shared" si="1"/>
      </c>
    </row>
    <row r="56" spans="1:2" ht="13.5">
      <c r="A56" s="20">
        <v>12</v>
      </c>
      <c r="B56">
        <f t="shared" si="1"/>
      </c>
    </row>
    <row r="57" spans="1:2" ht="13.5">
      <c r="A57" s="20"/>
      <c r="B57">
        <f t="shared" si="1"/>
      </c>
    </row>
    <row r="58" spans="1:2" ht="13.5">
      <c r="A58" s="20"/>
      <c r="B58">
        <f t="shared" si="1"/>
      </c>
    </row>
    <row r="59" spans="1:2" ht="13.5">
      <c r="A59" s="20"/>
      <c r="B59">
        <f t="shared" si="1"/>
      </c>
    </row>
    <row r="60" spans="1:2" ht="13.5">
      <c r="A60" s="20"/>
      <c r="B60">
        <f t="shared" si="1"/>
      </c>
    </row>
    <row r="61" spans="1:2" ht="13.5">
      <c r="A61" s="20">
        <v>13</v>
      </c>
      <c r="B61">
        <f t="shared" si="1"/>
      </c>
    </row>
    <row r="62" spans="1:2" ht="13.5">
      <c r="A62" s="20"/>
      <c r="B62">
        <f t="shared" si="1"/>
      </c>
    </row>
    <row r="63" spans="1:2" ht="13.5">
      <c r="A63" s="20"/>
      <c r="B63">
        <f t="shared" si="1"/>
      </c>
    </row>
    <row r="64" spans="1:2" ht="13.5">
      <c r="A64" s="20"/>
      <c r="B64">
        <f t="shared" si="1"/>
      </c>
    </row>
    <row r="65" spans="1:2" ht="13.5">
      <c r="A65" s="20"/>
      <c r="B65">
        <f aca="true" t="shared" si="2" ref="B65:B96">IF(C253=0,"",C253)</f>
      </c>
    </row>
    <row r="66" spans="1:2" ht="13.5">
      <c r="A66" s="20">
        <v>14</v>
      </c>
      <c r="B66">
        <f t="shared" si="2"/>
      </c>
    </row>
    <row r="67" spans="1:2" ht="13.5">
      <c r="A67" s="20"/>
      <c r="B67">
        <f t="shared" si="2"/>
      </c>
    </row>
    <row r="68" spans="1:2" ht="13.5">
      <c r="A68" s="20"/>
      <c r="B68">
        <f t="shared" si="2"/>
      </c>
    </row>
    <row r="69" spans="1:2" ht="13.5">
      <c r="A69" s="20"/>
      <c r="B69">
        <f t="shared" si="2"/>
      </c>
    </row>
    <row r="70" spans="1:2" ht="13.5">
      <c r="A70" s="20"/>
      <c r="B70">
        <f t="shared" si="2"/>
      </c>
    </row>
    <row r="71" spans="1:2" ht="13.5">
      <c r="A71" s="20">
        <v>15</v>
      </c>
      <c r="B71">
        <f t="shared" si="2"/>
      </c>
    </row>
    <row r="72" spans="1:2" ht="13.5">
      <c r="A72" s="20"/>
      <c r="B72">
        <f t="shared" si="2"/>
      </c>
    </row>
    <row r="73" spans="1:2" ht="13.5">
      <c r="A73" s="20"/>
      <c r="B73">
        <f t="shared" si="2"/>
      </c>
    </row>
    <row r="74" spans="1:2" ht="13.5">
      <c r="A74" s="20"/>
      <c r="B74">
        <f t="shared" si="2"/>
      </c>
    </row>
    <row r="75" spans="1:2" ht="13.5">
      <c r="A75" s="20"/>
      <c r="B75">
        <f t="shared" si="2"/>
      </c>
    </row>
    <row r="76" spans="1:2" ht="13.5">
      <c r="A76" s="20">
        <v>16</v>
      </c>
      <c r="B76">
        <f t="shared" si="2"/>
      </c>
    </row>
    <row r="77" spans="1:2" ht="13.5">
      <c r="A77" s="20"/>
      <c r="B77">
        <f t="shared" si="2"/>
      </c>
    </row>
    <row r="78" spans="1:2" ht="13.5">
      <c r="A78" s="20"/>
      <c r="B78">
        <f t="shared" si="2"/>
      </c>
    </row>
    <row r="79" spans="1:2" ht="13.5">
      <c r="A79" s="20"/>
      <c r="B79">
        <f t="shared" si="2"/>
      </c>
    </row>
    <row r="80" spans="1:2" ht="13.5">
      <c r="A80" s="20"/>
      <c r="B80">
        <f t="shared" si="2"/>
      </c>
    </row>
    <row r="81" spans="1:2" ht="13.5">
      <c r="A81" s="20">
        <v>17</v>
      </c>
      <c r="B81">
        <f t="shared" si="2"/>
      </c>
    </row>
    <row r="82" spans="1:2" ht="13.5">
      <c r="A82" s="20"/>
      <c r="B82">
        <f t="shared" si="2"/>
      </c>
    </row>
    <row r="83" spans="1:2" ht="13.5">
      <c r="A83" s="20"/>
      <c r="B83">
        <f t="shared" si="2"/>
      </c>
    </row>
    <row r="84" spans="1:2" ht="13.5">
      <c r="A84" s="20"/>
      <c r="B84">
        <f t="shared" si="2"/>
      </c>
    </row>
    <row r="85" spans="1:2" ht="13.5">
      <c r="A85" s="20"/>
      <c r="B85">
        <f t="shared" si="2"/>
      </c>
    </row>
    <row r="86" spans="1:2" ht="13.5">
      <c r="A86" s="20">
        <v>18</v>
      </c>
      <c r="B86">
        <f t="shared" si="2"/>
      </c>
    </row>
    <row r="87" spans="1:2" ht="13.5">
      <c r="A87" s="20"/>
      <c r="B87">
        <f t="shared" si="2"/>
      </c>
    </row>
    <row r="88" spans="1:2" ht="13.5">
      <c r="A88" s="20"/>
      <c r="B88">
        <f t="shared" si="2"/>
      </c>
    </row>
    <row r="89" spans="1:2" ht="13.5">
      <c r="A89" s="20"/>
      <c r="B89">
        <f t="shared" si="2"/>
      </c>
    </row>
    <row r="90" spans="1:2" ht="13.5">
      <c r="A90" s="20"/>
      <c r="B90">
        <f t="shared" si="2"/>
      </c>
    </row>
    <row r="91" spans="1:2" ht="13.5">
      <c r="A91" s="20">
        <v>19</v>
      </c>
      <c r="B91">
        <f t="shared" si="2"/>
      </c>
    </row>
    <row r="92" spans="1:2" ht="13.5">
      <c r="A92" s="20"/>
      <c r="B92">
        <f t="shared" si="2"/>
      </c>
    </row>
    <row r="93" spans="1:2" ht="13.5">
      <c r="A93" s="20"/>
      <c r="B93">
        <f t="shared" si="2"/>
      </c>
    </row>
    <row r="94" spans="1:2" ht="13.5">
      <c r="A94" s="20"/>
      <c r="B94">
        <f t="shared" si="2"/>
      </c>
    </row>
    <row r="95" spans="1:2" ht="13.5">
      <c r="A95" s="20"/>
      <c r="B95">
        <f t="shared" si="2"/>
      </c>
    </row>
    <row r="96" spans="1:2" ht="13.5">
      <c r="A96" s="20">
        <v>20</v>
      </c>
      <c r="B96">
        <f t="shared" si="2"/>
      </c>
    </row>
    <row r="97" spans="1:2" ht="13.5">
      <c r="A97" s="20"/>
      <c r="B97">
        <f aca="true" t="shared" si="3" ref="B97:B125">IF(C285=0,"",C285)</f>
      </c>
    </row>
    <row r="98" spans="1:2" ht="13.5">
      <c r="A98" s="20"/>
      <c r="B98">
        <f t="shared" si="3"/>
      </c>
    </row>
    <row r="99" spans="1:2" ht="13.5">
      <c r="A99" s="20"/>
      <c r="B99">
        <f t="shared" si="3"/>
      </c>
    </row>
    <row r="100" spans="1:2" ht="13.5">
      <c r="A100" s="20"/>
      <c r="B100">
        <f t="shared" si="3"/>
      </c>
    </row>
    <row r="101" spans="1:2" ht="13.5">
      <c r="A101" s="20">
        <v>21</v>
      </c>
      <c r="B101">
        <f t="shared" si="3"/>
      </c>
    </row>
    <row r="102" spans="1:2" ht="13.5">
      <c r="A102" s="20"/>
      <c r="B102">
        <f t="shared" si="3"/>
      </c>
    </row>
    <row r="103" spans="1:2" ht="13.5">
      <c r="A103" s="20"/>
      <c r="B103">
        <f t="shared" si="3"/>
      </c>
    </row>
    <row r="104" spans="1:2" ht="13.5">
      <c r="A104" s="20"/>
      <c r="B104">
        <f t="shared" si="3"/>
      </c>
    </row>
    <row r="105" spans="1:2" ht="13.5">
      <c r="A105" s="20"/>
      <c r="B105">
        <f t="shared" si="3"/>
      </c>
    </row>
    <row r="106" spans="1:2" ht="13.5">
      <c r="A106" s="20">
        <v>22</v>
      </c>
      <c r="B106">
        <f t="shared" si="3"/>
      </c>
    </row>
    <row r="107" spans="1:2" ht="13.5">
      <c r="A107" s="20"/>
      <c r="B107">
        <f t="shared" si="3"/>
      </c>
    </row>
    <row r="108" spans="1:2" ht="13.5">
      <c r="A108" s="20"/>
      <c r="B108">
        <f t="shared" si="3"/>
      </c>
    </row>
    <row r="109" spans="1:2" ht="13.5">
      <c r="A109" s="20"/>
      <c r="B109">
        <f t="shared" si="3"/>
      </c>
    </row>
    <row r="110" spans="1:2" ht="13.5">
      <c r="A110" s="20"/>
      <c r="B110">
        <f t="shared" si="3"/>
      </c>
    </row>
    <row r="111" spans="1:2" ht="13.5">
      <c r="A111" s="20">
        <v>23</v>
      </c>
      <c r="B111">
        <f t="shared" si="3"/>
      </c>
    </row>
    <row r="112" spans="1:2" ht="13.5">
      <c r="A112" s="20"/>
      <c r="B112">
        <f t="shared" si="3"/>
      </c>
    </row>
    <row r="113" spans="1:2" ht="13.5">
      <c r="A113" s="20"/>
      <c r="B113">
        <f t="shared" si="3"/>
      </c>
    </row>
    <row r="114" spans="1:2" ht="13.5">
      <c r="A114" s="20"/>
      <c r="B114">
        <f t="shared" si="3"/>
      </c>
    </row>
    <row r="115" spans="1:2" ht="13.5">
      <c r="A115" s="20"/>
      <c r="B115">
        <f t="shared" si="3"/>
      </c>
    </row>
    <row r="116" spans="1:2" ht="13.5">
      <c r="A116" s="20">
        <v>24</v>
      </c>
      <c r="B116">
        <f t="shared" si="3"/>
      </c>
    </row>
    <row r="117" spans="1:2" ht="13.5">
      <c r="A117" s="20"/>
      <c r="B117">
        <f t="shared" si="3"/>
      </c>
    </row>
    <row r="118" spans="1:2" ht="13.5">
      <c r="A118" s="20"/>
      <c r="B118">
        <f t="shared" si="3"/>
      </c>
    </row>
    <row r="119" spans="1:2" ht="13.5">
      <c r="A119" s="20"/>
      <c r="B119">
        <f t="shared" si="3"/>
      </c>
    </row>
    <row r="120" spans="1:2" ht="13.5">
      <c r="A120" s="20"/>
      <c r="B120">
        <f t="shared" si="3"/>
      </c>
    </row>
    <row r="121" spans="1:2" ht="13.5">
      <c r="A121" s="20">
        <v>25</v>
      </c>
      <c r="B121">
        <f t="shared" si="3"/>
      </c>
    </row>
    <row r="122" ht="13.5">
      <c r="B122">
        <f t="shared" si="3"/>
      </c>
    </row>
    <row r="123" ht="13.5">
      <c r="B123">
        <f t="shared" si="3"/>
      </c>
    </row>
    <row r="124" ht="13.5">
      <c r="B124">
        <f t="shared" si="3"/>
      </c>
    </row>
    <row r="125" ht="13.5">
      <c r="B125">
        <f t="shared" si="3"/>
      </c>
    </row>
    <row r="126" spans="1:16" s="11" customFormat="1" ht="13.5" hidden="1">
      <c r="A126" s="17"/>
      <c r="B126" s="11" t="s">
        <v>11</v>
      </c>
      <c r="C126" s="11" t="s">
        <v>11</v>
      </c>
      <c r="D126" s="11" t="s">
        <v>29</v>
      </c>
      <c r="E126" s="11" t="s">
        <v>12</v>
      </c>
      <c r="F126" s="11" t="s">
        <v>13</v>
      </c>
      <c r="I126" s="11" t="s">
        <v>30</v>
      </c>
      <c r="J126" s="11" t="s">
        <v>31</v>
      </c>
      <c r="K126" s="11" t="s">
        <v>32</v>
      </c>
      <c r="L126" s="11" t="s">
        <v>33</v>
      </c>
      <c r="M126" s="11" t="s">
        <v>11</v>
      </c>
      <c r="N126" s="11" t="s">
        <v>11</v>
      </c>
      <c r="O126" s="11" t="s">
        <v>10</v>
      </c>
      <c r="P126" s="11" t="s">
        <v>10</v>
      </c>
    </row>
    <row r="127" spans="1:19" ht="13.5" hidden="1">
      <c r="A127">
        <v>1</v>
      </c>
      <c r="B127" s="16">
        <f>'語彙表'!B4</f>
        <v>0</v>
      </c>
      <c r="C127" s="16">
        <f>'語彙表'!D4</f>
        <v>0</v>
      </c>
      <c r="D127" s="15" t="str">
        <f>SUBSTITUTE(C127,B127,"＿＿＿＿")</f>
        <v>＿＿＿＿</v>
      </c>
      <c r="E127" s="15">
        <f ca="1">RAND()</f>
        <v>0.2894283625891516</v>
      </c>
      <c r="F127" s="15">
        <f>RANK(E127,$E$127:$E$151)</f>
        <v>21</v>
      </c>
      <c r="G127" s="15">
        <f>VLOOKUP(F127,$A$127:$D$151,2,FALSE)</f>
        <v>0</v>
      </c>
      <c r="H127" s="15" t="str">
        <f>VLOOKUP(F127,$A$127:$D$151,4,FALSE)</f>
        <v>＿＿＿＿</v>
      </c>
      <c r="I127" s="16">
        <f aca="true" t="shared" si="4" ref="I127:I138">IF(ISERROR(SEARCH("＿",H127)),1,0)</f>
        <v>0</v>
      </c>
      <c r="J127" s="16">
        <f aca="true" t="shared" si="5" ref="J127:J150">IF(G127=0,1,0)</f>
        <v>1</v>
      </c>
      <c r="K127" s="16">
        <f>SUM(I127:J127)</f>
        <v>1</v>
      </c>
      <c r="L127" s="16">
        <f>IF(K127=0,1,0)</f>
        <v>0</v>
      </c>
      <c r="M127" s="16">
        <f>G127</f>
        <v>0</v>
      </c>
      <c r="N127" t="str">
        <f>H127</f>
        <v>＿＿＿＿</v>
      </c>
      <c r="O127" s="16" t="e">
        <f>VLOOKUP(A127,$L$127:$N$151,2,FALSE)</f>
        <v>#N/A</v>
      </c>
      <c r="P127" t="e">
        <f>VLOOKUP(A127,$L$127:$N$151,3,FALSE)</f>
        <v>#N/A</v>
      </c>
      <c r="Q127">
        <f aca="true" t="shared" si="6" ref="Q127:Q150">IF(ISERROR(P127),1,0)</f>
        <v>1</v>
      </c>
      <c r="R127">
        <f>IF(Q127=0,0,SUM($Q$127:Q127))</f>
        <v>1</v>
      </c>
      <c r="S127" t="e">
        <f>IF(R127=0,P127,VLOOKUP(R127,$L$127:$N$151,3,FALSE))</f>
        <v>#N/A</v>
      </c>
    </row>
    <row r="128" spans="1:19" ht="13.5" hidden="1">
      <c r="A128">
        <v>2</v>
      </c>
      <c r="B128" s="16">
        <f>'語彙表'!B5</f>
        <v>0</v>
      </c>
      <c r="C128" s="16">
        <f>'語彙表'!D5</f>
        <v>0</v>
      </c>
      <c r="D128" s="15" t="str">
        <f aca="true" t="shared" si="7" ref="D128:D151">SUBSTITUTE(C128,B128,"＿＿＿＿")</f>
        <v>＿＿＿＿</v>
      </c>
      <c r="E128" s="15">
        <f aca="true" ca="1" t="shared" si="8" ref="E128:E151">RAND()</f>
        <v>0.6872759880579713</v>
      </c>
      <c r="F128" s="15">
        <f aca="true" t="shared" si="9" ref="F128:F151">RANK(E128,$E$127:$E$151)</f>
        <v>11</v>
      </c>
      <c r="G128" s="15">
        <f aca="true" t="shared" si="10" ref="G128:G151">VLOOKUP(F128,$A$127:$D$151,2,FALSE)</f>
        <v>0</v>
      </c>
      <c r="H128" s="15" t="str">
        <f aca="true" t="shared" si="11" ref="H128:H151">VLOOKUP(F128,$A$127:$D$151,4,FALSE)</f>
        <v>＿＿＿＿</v>
      </c>
      <c r="I128" s="16">
        <f t="shared" si="4"/>
        <v>0</v>
      </c>
      <c r="J128" s="16">
        <f t="shared" si="5"/>
        <v>1</v>
      </c>
      <c r="K128" s="16">
        <f aca="true" t="shared" si="12" ref="K128:K151">SUM(I128:J128)</f>
        <v>1</v>
      </c>
      <c r="L128" s="16">
        <f>IF(K128=0,L127+1,L127)</f>
        <v>0</v>
      </c>
      <c r="M128" s="16">
        <f aca="true" t="shared" si="13" ref="M128:M151">G128</f>
        <v>0</v>
      </c>
      <c r="N128" t="str">
        <f aca="true" t="shared" si="14" ref="N128:N151">H128</f>
        <v>＿＿＿＿</v>
      </c>
      <c r="O128" s="16" t="e">
        <f aca="true" t="shared" si="15" ref="O128:O151">VLOOKUP(A128,$L$127:$N$151,2,FALSE)</f>
        <v>#N/A</v>
      </c>
      <c r="P128" t="e">
        <f aca="true" t="shared" si="16" ref="P128:P151">VLOOKUP(A128,$L$127:$N$151,3,FALSE)</f>
        <v>#N/A</v>
      </c>
      <c r="Q128">
        <f t="shared" si="6"/>
        <v>1</v>
      </c>
      <c r="R128">
        <f>IF(Q128=0,0,SUM($Q$127:Q128))</f>
        <v>2</v>
      </c>
      <c r="S128" t="e">
        <f aca="true" t="shared" si="17" ref="S128:S154">IF(R128=0,P128,VLOOKUP(R128,$L$127:$N$151,3,FALSE))</f>
        <v>#N/A</v>
      </c>
    </row>
    <row r="129" spans="1:19" ht="13.5" hidden="1">
      <c r="A129">
        <v>3</v>
      </c>
      <c r="B129" s="16">
        <f>'語彙表'!B6</f>
        <v>0</v>
      </c>
      <c r="C129" s="16">
        <f>'語彙表'!D6</f>
        <v>0</v>
      </c>
      <c r="D129" s="15" t="str">
        <f t="shared" si="7"/>
        <v>＿＿＿＿</v>
      </c>
      <c r="E129" s="15">
        <f ca="1" t="shared" si="8"/>
        <v>0.9488057173361248</v>
      </c>
      <c r="F129" s="15">
        <f t="shared" si="9"/>
        <v>2</v>
      </c>
      <c r="G129" s="15">
        <f t="shared" si="10"/>
        <v>0</v>
      </c>
      <c r="H129" s="15" t="str">
        <f t="shared" si="11"/>
        <v>＿＿＿＿</v>
      </c>
      <c r="I129" s="16">
        <f t="shared" si="4"/>
        <v>0</v>
      </c>
      <c r="J129" s="16">
        <f t="shared" si="5"/>
        <v>1</v>
      </c>
      <c r="K129" s="16">
        <f t="shared" si="12"/>
        <v>1</v>
      </c>
      <c r="L129" s="16">
        <f aca="true" t="shared" si="18" ref="L129:L151">IF(K129=0,L128+1,L128)</f>
        <v>0</v>
      </c>
      <c r="M129" s="16">
        <f t="shared" si="13"/>
        <v>0</v>
      </c>
      <c r="N129" t="str">
        <f t="shared" si="14"/>
        <v>＿＿＿＿</v>
      </c>
      <c r="O129" s="16" t="e">
        <f t="shared" si="15"/>
        <v>#N/A</v>
      </c>
      <c r="P129" t="e">
        <f t="shared" si="16"/>
        <v>#N/A</v>
      </c>
      <c r="Q129">
        <f t="shared" si="6"/>
        <v>1</v>
      </c>
      <c r="R129">
        <f>IF(Q129=0,0,SUM($Q$127:Q129))</f>
        <v>3</v>
      </c>
      <c r="S129" t="e">
        <f t="shared" si="17"/>
        <v>#N/A</v>
      </c>
    </row>
    <row r="130" spans="1:19" ht="13.5" hidden="1">
      <c r="A130">
        <v>4</v>
      </c>
      <c r="B130" s="16">
        <f>'語彙表'!B7</f>
        <v>0</v>
      </c>
      <c r="C130" s="16">
        <f>'語彙表'!D7</f>
        <v>0</v>
      </c>
      <c r="D130" s="15" t="str">
        <f t="shared" si="7"/>
        <v>＿＿＿＿</v>
      </c>
      <c r="E130" s="15">
        <f ca="1" t="shared" si="8"/>
        <v>0.4322769580820838</v>
      </c>
      <c r="F130" s="15">
        <f t="shared" si="9"/>
        <v>19</v>
      </c>
      <c r="G130" s="15">
        <f t="shared" si="10"/>
        <v>0</v>
      </c>
      <c r="H130" s="15" t="str">
        <f t="shared" si="11"/>
        <v>＿＿＿＿</v>
      </c>
      <c r="I130" s="16">
        <f t="shared" si="4"/>
        <v>0</v>
      </c>
      <c r="J130" s="16">
        <f t="shared" si="5"/>
        <v>1</v>
      </c>
      <c r="K130" s="16">
        <f t="shared" si="12"/>
        <v>1</v>
      </c>
      <c r="L130" s="16">
        <f t="shared" si="18"/>
        <v>0</v>
      </c>
      <c r="M130" s="16">
        <f t="shared" si="13"/>
        <v>0</v>
      </c>
      <c r="N130" t="str">
        <f t="shared" si="14"/>
        <v>＿＿＿＿</v>
      </c>
      <c r="O130" s="16" t="e">
        <f t="shared" si="15"/>
        <v>#N/A</v>
      </c>
      <c r="P130" t="e">
        <f t="shared" si="16"/>
        <v>#N/A</v>
      </c>
      <c r="Q130">
        <f t="shared" si="6"/>
        <v>1</v>
      </c>
      <c r="R130">
        <f>IF(Q130=0,0,SUM($Q$127:Q130))</f>
        <v>4</v>
      </c>
      <c r="S130" t="e">
        <f t="shared" si="17"/>
        <v>#N/A</v>
      </c>
    </row>
    <row r="131" spans="1:19" ht="13.5" hidden="1">
      <c r="A131">
        <v>5</v>
      </c>
      <c r="B131" s="16">
        <f>'語彙表'!B8</f>
        <v>0</v>
      </c>
      <c r="C131" s="16">
        <f>'語彙表'!D8</f>
        <v>0</v>
      </c>
      <c r="D131" s="15" t="str">
        <f t="shared" si="7"/>
        <v>＿＿＿＿</v>
      </c>
      <c r="E131" s="15">
        <f ca="1" t="shared" si="8"/>
        <v>0.6033323241447359</v>
      </c>
      <c r="F131" s="15">
        <f t="shared" si="9"/>
        <v>12</v>
      </c>
      <c r="G131" s="15">
        <f t="shared" si="10"/>
        <v>0</v>
      </c>
      <c r="H131" s="15" t="str">
        <f t="shared" si="11"/>
        <v>＿＿＿＿</v>
      </c>
      <c r="I131" s="16">
        <f t="shared" si="4"/>
        <v>0</v>
      </c>
      <c r="J131" s="16">
        <f t="shared" si="5"/>
        <v>1</v>
      </c>
      <c r="K131" s="16">
        <f t="shared" si="12"/>
        <v>1</v>
      </c>
      <c r="L131" s="16">
        <f t="shared" si="18"/>
        <v>0</v>
      </c>
      <c r="M131" s="16">
        <f t="shared" si="13"/>
        <v>0</v>
      </c>
      <c r="N131" t="str">
        <f t="shared" si="14"/>
        <v>＿＿＿＿</v>
      </c>
      <c r="O131" s="16" t="e">
        <f t="shared" si="15"/>
        <v>#N/A</v>
      </c>
      <c r="P131" t="e">
        <f t="shared" si="16"/>
        <v>#N/A</v>
      </c>
      <c r="Q131">
        <f t="shared" si="6"/>
        <v>1</v>
      </c>
      <c r="R131">
        <f>IF(Q131=0,0,SUM($Q$127:Q131))</f>
        <v>5</v>
      </c>
      <c r="S131" t="e">
        <f t="shared" si="17"/>
        <v>#N/A</v>
      </c>
    </row>
    <row r="132" spans="1:19" ht="13.5" hidden="1">
      <c r="A132">
        <v>6</v>
      </c>
      <c r="B132" s="16">
        <f>'語彙表'!B9</f>
        <v>0</v>
      </c>
      <c r="C132" s="16">
        <f>'語彙表'!D9</f>
        <v>0</v>
      </c>
      <c r="D132" s="15" t="str">
        <f t="shared" si="7"/>
        <v>＿＿＿＿</v>
      </c>
      <c r="E132" s="15">
        <f ca="1" t="shared" si="8"/>
        <v>0.5380824254514787</v>
      </c>
      <c r="F132" s="15">
        <f t="shared" si="9"/>
        <v>14</v>
      </c>
      <c r="G132" s="15">
        <f t="shared" si="10"/>
        <v>0</v>
      </c>
      <c r="H132" s="15" t="str">
        <f t="shared" si="11"/>
        <v>＿＿＿＿</v>
      </c>
      <c r="I132" s="16">
        <f t="shared" si="4"/>
        <v>0</v>
      </c>
      <c r="J132" s="16">
        <f t="shared" si="5"/>
        <v>1</v>
      </c>
      <c r="K132" s="16">
        <f t="shared" si="12"/>
        <v>1</v>
      </c>
      <c r="L132" s="16">
        <f t="shared" si="18"/>
        <v>0</v>
      </c>
      <c r="M132" s="16">
        <f t="shared" si="13"/>
        <v>0</v>
      </c>
      <c r="N132" t="str">
        <f t="shared" si="14"/>
        <v>＿＿＿＿</v>
      </c>
      <c r="O132" s="16" t="e">
        <f t="shared" si="15"/>
        <v>#N/A</v>
      </c>
      <c r="P132" t="e">
        <f t="shared" si="16"/>
        <v>#N/A</v>
      </c>
      <c r="Q132">
        <f t="shared" si="6"/>
        <v>1</v>
      </c>
      <c r="R132">
        <f>IF(Q132=0,0,SUM($Q$127:Q132))</f>
        <v>6</v>
      </c>
      <c r="S132" t="e">
        <f t="shared" si="17"/>
        <v>#N/A</v>
      </c>
    </row>
    <row r="133" spans="1:19" ht="13.5" hidden="1">
      <c r="A133">
        <v>7</v>
      </c>
      <c r="B133" s="16">
        <f>'語彙表'!B10</f>
        <v>0</v>
      </c>
      <c r="C133" s="16">
        <f>'語彙表'!D10</f>
        <v>0</v>
      </c>
      <c r="D133" s="15" t="str">
        <f t="shared" si="7"/>
        <v>＿＿＿＿</v>
      </c>
      <c r="E133" s="15">
        <f ca="1" t="shared" si="8"/>
        <v>0.71882735897195</v>
      </c>
      <c r="F133" s="15">
        <f t="shared" si="9"/>
        <v>10</v>
      </c>
      <c r="G133" s="15">
        <f t="shared" si="10"/>
        <v>0</v>
      </c>
      <c r="H133" s="15" t="str">
        <f t="shared" si="11"/>
        <v>＿＿＿＿</v>
      </c>
      <c r="I133" s="16">
        <f t="shared" si="4"/>
        <v>0</v>
      </c>
      <c r="J133" s="16">
        <f t="shared" si="5"/>
        <v>1</v>
      </c>
      <c r="K133" s="16">
        <f t="shared" si="12"/>
        <v>1</v>
      </c>
      <c r="L133" s="16">
        <f t="shared" si="18"/>
        <v>0</v>
      </c>
      <c r="M133" s="16">
        <f t="shared" si="13"/>
        <v>0</v>
      </c>
      <c r="N133" t="str">
        <f t="shared" si="14"/>
        <v>＿＿＿＿</v>
      </c>
      <c r="O133" s="16" t="e">
        <f t="shared" si="15"/>
        <v>#N/A</v>
      </c>
      <c r="P133" t="e">
        <f t="shared" si="16"/>
        <v>#N/A</v>
      </c>
      <c r="Q133">
        <f t="shared" si="6"/>
        <v>1</v>
      </c>
      <c r="R133">
        <f>IF(Q133=0,0,SUM($Q$127:Q133))</f>
        <v>7</v>
      </c>
      <c r="S133" t="e">
        <f t="shared" si="17"/>
        <v>#N/A</v>
      </c>
    </row>
    <row r="134" spans="1:19" ht="13.5" hidden="1">
      <c r="A134">
        <v>8</v>
      </c>
      <c r="B134" s="16">
        <f>'語彙表'!B11</f>
        <v>0</v>
      </c>
      <c r="C134" s="16">
        <f>'語彙表'!D11</f>
        <v>0</v>
      </c>
      <c r="D134" s="15" t="str">
        <f t="shared" si="7"/>
        <v>＿＿＿＿</v>
      </c>
      <c r="E134" s="15">
        <f ca="1" t="shared" si="8"/>
        <v>0.8148194635214194</v>
      </c>
      <c r="F134" s="15">
        <f t="shared" si="9"/>
        <v>9</v>
      </c>
      <c r="G134" s="15">
        <f t="shared" si="10"/>
        <v>0</v>
      </c>
      <c r="H134" s="15" t="str">
        <f t="shared" si="11"/>
        <v>＿＿＿＿</v>
      </c>
      <c r="I134" s="16">
        <f t="shared" si="4"/>
        <v>0</v>
      </c>
      <c r="J134" s="16">
        <f t="shared" si="5"/>
        <v>1</v>
      </c>
      <c r="K134" s="16">
        <f t="shared" si="12"/>
        <v>1</v>
      </c>
      <c r="L134" s="16">
        <f t="shared" si="18"/>
        <v>0</v>
      </c>
      <c r="M134" s="16">
        <f t="shared" si="13"/>
        <v>0</v>
      </c>
      <c r="N134" t="str">
        <f t="shared" si="14"/>
        <v>＿＿＿＿</v>
      </c>
      <c r="O134" s="16" t="e">
        <f t="shared" si="15"/>
        <v>#N/A</v>
      </c>
      <c r="P134" t="e">
        <f t="shared" si="16"/>
        <v>#N/A</v>
      </c>
      <c r="Q134">
        <f t="shared" si="6"/>
        <v>1</v>
      </c>
      <c r="R134">
        <f>IF(Q134=0,0,SUM($Q$127:Q134))</f>
        <v>8</v>
      </c>
      <c r="S134" t="e">
        <f t="shared" si="17"/>
        <v>#N/A</v>
      </c>
    </row>
    <row r="135" spans="1:19" ht="13.5" hidden="1">
      <c r="A135">
        <v>9</v>
      </c>
      <c r="B135" s="16">
        <f>'語彙表'!B12</f>
        <v>0</v>
      </c>
      <c r="C135" s="16">
        <f>'語彙表'!D12</f>
        <v>0</v>
      </c>
      <c r="D135" s="15" t="str">
        <f t="shared" si="7"/>
        <v>＿＿＿＿</v>
      </c>
      <c r="E135" s="15">
        <f ca="1" t="shared" si="8"/>
        <v>0.5532782438602144</v>
      </c>
      <c r="F135" s="15">
        <f t="shared" si="9"/>
        <v>13</v>
      </c>
      <c r="G135" s="15">
        <f t="shared" si="10"/>
        <v>0</v>
      </c>
      <c r="H135" s="15" t="str">
        <f t="shared" si="11"/>
        <v>＿＿＿＿</v>
      </c>
      <c r="I135" s="16">
        <f t="shared" si="4"/>
        <v>0</v>
      </c>
      <c r="J135" s="16">
        <f t="shared" si="5"/>
        <v>1</v>
      </c>
      <c r="K135" s="16">
        <f t="shared" si="12"/>
        <v>1</v>
      </c>
      <c r="L135" s="16">
        <f t="shared" si="18"/>
        <v>0</v>
      </c>
      <c r="M135" s="16">
        <f t="shared" si="13"/>
        <v>0</v>
      </c>
      <c r="N135" t="str">
        <f t="shared" si="14"/>
        <v>＿＿＿＿</v>
      </c>
      <c r="O135" s="16" t="e">
        <f t="shared" si="15"/>
        <v>#N/A</v>
      </c>
      <c r="P135" t="e">
        <f t="shared" si="16"/>
        <v>#N/A</v>
      </c>
      <c r="Q135">
        <f t="shared" si="6"/>
        <v>1</v>
      </c>
      <c r="R135">
        <f>IF(Q135=0,0,SUM($Q$127:Q135))</f>
        <v>9</v>
      </c>
      <c r="S135" t="e">
        <f t="shared" si="17"/>
        <v>#N/A</v>
      </c>
    </row>
    <row r="136" spans="1:19" ht="13.5" hidden="1">
      <c r="A136">
        <v>10</v>
      </c>
      <c r="B136" s="16">
        <f>'語彙表'!B13</f>
        <v>0</v>
      </c>
      <c r="C136" s="16">
        <f>'語彙表'!D13</f>
        <v>0</v>
      </c>
      <c r="D136" s="15" t="str">
        <f t="shared" si="7"/>
        <v>＿＿＿＿</v>
      </c>
      <c r="E136" s="15">
        <f ca="1" t="shared" si="8"/>
        <v>0.9569599511656479</v>
      </c>
      <c r="F136" s="15">
        <f t="shared" si="9"/>
        <v>1</v>
      </c>
      <c r="G136" s="15">
        <f t="shared" si="10"/>
        <v>0</v>
      </c>
      <c r="H136" s="15" t="str">
        <f t="shared" si="11"/>
        <v>＿＿＿＿</v>
      </c>
      <c r="I136" s="16">
        <f t="shared" si="4"/>
        <v>0</v>
      </c>
      <c r="J136" s="16">
        <f t="shared" si="5"/>
        <v>1</v>
      </c>
      <c r="K136" s="16">
        <f t="shared" si="12"/>
        <v>1</v>
      </c>
      <c r="L136" s="16">
        <f t="shared" si="18"/>
        <v>0</v>
      </c>
      <c r="M136" s="16">
        <f t="shared" si="13"/>
        <v>0</v>
      </c>
      <c r="N136" t="str">
        <f t="shared" si="14"/>
        <v>＿＿＿＿</v>
      </c>
      <c r="O136" s="16" t="e">
        <f t="shared" si="15"/>
        <v>#N/A</v>
      </c>
      <c r="P136" t="e">
        <f t="shared" si="16"/>
        <v>#N/A</v>
      </c>
      <c r="Q136">
        <f t="shared" si="6"/>
        <v>1</v>
      </c>
      <c r="R136">
        <f>IF(Q136=0,0,SUM($Q$127:Q136))</f>
        <v>10</v>
      </c>
      <c r="S136" t="e">
        <f t="shared" si="17"/>
        <v>#N/A</v>
      </c>
    </row>
    <row r="137" spans="1:19" ht="13.5" hidden="1">
      <c r="A137">
        <v>11</v>
      </c>
      <c r="B137" s="16">
        <f>'語彙表'!B14</f>
        <v>0</v>
      </c>
      <c r="C137" s="16">
        <f>'語彙表'!D14</f>
        <v>0</v>
      </c>
      <c r="D137" s="15" t="str">
        <f t="shared" si="7"/>
        <v>＿＿＿＿</v>
      </c>
      <c r="E137" s="15">
        <f ca="1" t="shared" si="8"/>
        <v>0.5150073978281746</v>
      </c>
      <c r="F137" s="15">
        <f t="shared" si="9"/>
        <v>15</v>
      </c>
      <c r="G137" s="15">
        <f t="shared" si="10"/>
        <v>0</v>
      </c>
      <c r="H137" s="15" t="str">
        <f t="shared" si="11"/>
        <v>＿＿＿＿</v>
      </c>
      <c r="I137" s="16">
        <f t="shared" si="4"/>
        <v>0</v>
      </c>
      <c r="J137" s="16">
        <f t="shared" si="5"/>
        <v>1</v>
      </c>
      <c r="K137" s="16">
        <f t="shared" si="12"/>
        <v>1</v>
      </c>
      <c r="L137" s="16">
        <f t="shared" si="18"/>
        <v>0</v>
      </c>
      <c r="M137" s="16">
        <f t="shared" si="13"/>
        <v>0</v>
      </c>
      <c r="N137" t="str">
        <f t="shared" si="14"/>
        <v>＿＿＿＿</v>
      </c>
      <c r="O137" s="16" t="e">
        <f t="shared" si="15"/>
        <v>#N/A</v>
      </c>
      <c r="P137" t="e">
        <f t="shared" si="16"/>
        <v>#N/A</v>
      </c>
      <c r="Q137">
        <f t="shared" si="6"/>
        <v>1</v>
      </c>
      <c r="R137">
        <f>IF(Q137=0,0,SUM($Q$127:Q137))</f>
        <v>11</v>
      </c>
      <c r="S137" t="e">
        <f t="shared" si="17"/>
        <v>#N/A</v>
      </c>
    </row>
    <row r="138" spans="1:19" ht="13.5" hidden="1">
      <c r="A138">
        <v>12</v>
      </c>
      <c r="B138" s="16">
        <f>'語彙表'!B15</f>
        <v>0</v>
      </c>
      <c r="C138" s="16">
        <f>'語彙表'!D15</f>
        <v>0</v>
      </c>
      <c r="D138" s="15" t="str">
        <f t="shared" si="7"/>
        <v>＿＿＿＿</v>
      </c>
      <c r="E138" s="15">
        <f ca="1" t="shared" si="8"/>
        <v>0.09898107050292193</v>
      </c>
      <c r="F138" s="15">
        <f t="shared" si="9"/>
        <v>24</v>
      </c>
      <c r="G138" s="15">
        <f t="shared" si="10"/>
        <v>0</v>
      </c>
      <c r="H138" s="15" t="str">
        <f t="shared" si="11"/>
        <v>＿＿＿＿</v>
      </c>
      <c r="I138" s="16">
        <f t="shared" si="4"/>
        <v>0</v>
      </c>
      <c r="J138" s="16">
        <f t="shared" si="5"/>
        <v>1</v>
      </c>
      <c r="K138" s="16">
        <f t="shared" si="12"/>
        <v>1</v>
      </c>
      <c r="L138" s="16">
        <f t="shared" si="18"/>
        <v>0</v>
      </c>
      <c r="M138" s="16">
        <f t="shared" si="13"/>
        <v>0</v>
      </c>
      <c r="N138" t="str">
        <f t="shared" si="14"/>
        <v>＿＿＿＿</v>
      </c>
      <c r="O138" s="16" t="e">
        <f t="shared" si="15"/>
        <v>#N/A</v>
      </c>
      <c r="P138" t="e">
        <f t="shared" si="16"/>
        <v>#N/A</v>
      </c>
      <c r="Q138">
        <f t="shared" si="6"/>
        <v>1</v>
      </c>
      <c r="R138">
        <f>IF(Q138=0,0,SUM($Q$127:Q138))</f>
        <v>12</v>
      </c>
      <c r="S138" t="e">
        <f t="shared" si="17"/>
        <v>#N/A</v>
      </c>
    </row>
    <row r="139" spans="1:19" ht="13.5" hidden="1">
      <c r="A139">
        <v>13</v>
      </c>
      <c r="B139" s="16">
        <f>'語彙表'!B16</f>
        <v>0</v>
      </c>
      <c r="C139" s="16">
        <f>'語彙表'!D16</f>
        <v>0</v>
      </c>
      <c r="D139" s="15" t="str">
        <f t="shared" si="7"/>
        <v>＿＿＿＿</v>
      </c>
      <c r="E139" s="15">
        <f ca="1" t="shared" si="8"/>
        <v>0.30442040919628094</v>
      </c>
      <c r="F139" s="15">
        <f t="shared" si="9"/>
        <v>20</v>
      </c>
      <c r="G139" s="15">
        <f t="shared" si="10"/>
        <v>0</v>
      </c>
      <c r="H139" s="15" t="str">
        <f t="shared" si="11"/>
        <v>＿＿＿＿</v>
      </c>
      <c r="I139" s="16">
        <f>IF(ISERROR(SEARCH("＿",H139)),1,0)</f>
        <v>0</v>
      </c>
      <c r="J139" s="16">
        <f t="shared" si="5"/>
        <v>1</v>
      </c>
      <c r="K139" s="16">
        <f t="shared" si="12"/>
        <v>1</v>
      </c>
      <c r="L139" s="16">
        <f t="shared" si="18"/>
        <v>0</v>
      </c>
      <c r="M139" s="16">
        <f t="shared" si="13"/>
        <v>0</v>
      </c>
      <c r="N139" t="str">
        <f t="shared" si="14"/>
        <v>＿＿＿＿</v>
      </c>
      <c r="O139" s="16" t="e">
        <f t="shared" si="15"/>
        <v>#N/A</v>
      </c>
      <c r="P139" t="e">
        <f t="shared" si="16"/>
        <v>#N/A</v>
      </c>
      <c r="Q139">
        <f t="shared" si="6"/>
        <v>1</v>
      </c>
      <c r="R139">
        <f>IF(Q139=0,0,SUM($Q$127:Q139))</f>
        <v>13</v>
      </c>
      <c r="S139" t="e">
        <f t="shared" si="17"/>
        <v>#N/A</v>
      </c>
    </row>
    <row r="140" spans="1:19" ht="13.5" hidden="1">
      <c r="A140">
        <v>14</v>
      </c>
      <c r="B140" s="16">
        <f>'語彙表'!B17</f>
        <v>0</v>
      </c>
      <c r="C140" s="16">
        <f>'語彙表'!D17</f>
        <v>0</v>
      </c>
      <c r="D140" s="15" t="str">
        <f t="shared" si="7"/>
        <v>＿＿＿＿</v>
      </c>
      <c r="E140" s="15">
        <f ca="1" t="shared" si="8"/>
        <v>0.9241657166751007</v>
      </c>
      <c r="F140" s="15">
        <f t="shared" si="9"/>
        <v>4</v>
      </c>
      <c r="G140" s="15">
        <f t="shared" si="10"/>
        <v>0</v>
      </c>
      <c r="H140" s="15" t="str">
        <f t="shared" si="11"/>
        <v>＿＿＿＿</v>
      </c>
      <c r="I140" s="16">
        <f aca="true" t="shared" si="19" ref="I140:I151">IF(ISERROR(SEARCH("＿",H140)),1,0)</f>
        <v>0</v>
      </c>
      <c r="J140" s="16">
        <f t="shared" si="5"/>
        <v>1</v>
      </c>
      <c r="K140" s="16">
        <f t="shared" si="12"/>
        <v>1</v>
      </c>
      <c r="L140" s="16">
        <f t="shared" si="18"/>
        <v>0</v>
      </c>
      <c r="M140" s="16">
        <f t="shared" si="13"/>
        <v>0</v>
      </c>
      <c r="N140" t="str">
        <f t="shared" si="14"/>
        <v>＿＿＿＿</v>
      </c>
      <c r="O140" s="16" t="e">
        <f t="shared" si="15"/>
        <v>#N/A</v>
      </c>
      <c r="P140" t="e">
        <f t="shared" si="16"/>
        <v>#N/A</v>
      </c>
      <c r="Q140">
        <f t="shared" si="6"/>
        <v>1</v>
      </c>
      <c r="R140">
        <f>IF(Q140=0,0,SUM($Q$127:Q140))</f>
        <v>14</v>
      </c>
      <c r="S140" t="e">
        <f t="shared" si="17"/>
        <v>#N/A</v>
      </c>
    </row>
    <row r="141" spans="1:19" ht="13.5" hidden="1">
      <c r="A141">
        <v>15</v>
      </c>
      <c r="B141" s="16">
        <f>'語彙表'!B18</f>
        <v>0</v>
      </c>
      <c r="C141" s="16">
        <f>'語彙表'!D18</f>
        <v>0</v>
      </c>
      <c r="D141" s="15" t="str">
        <f t="shared" si="7"/>
        <v>＿＿＿＿</v>
      </c>
      <c r="E141" s="15">
        <f ca="1" t="shared" si="8"/>
        <v>0.44283046616420574</v>
      </c>
      <c r="F141" s="15">
        <f t="shared" si="9"/>
        <v>18</v>
      </c>
      <c r="G141" s="15">
        <f t="shared" si="10"/>
        <v>0</v>
      </c>
      <c r="H141" s="15" t="str">
        <f t="shared" si="11"/>
        <v>＿＿＿＿</v>
      </c>
      <c r="I141" s="16">
        <f t="shared" si="19"/>
        <v>0</v>
      </c>
      <c r="J141" s="16">
        <f t="shared" si="5"/>
        <v>1</v>
      </c>
      <c r="K141" s="16">
        <f t="shared" si="12"/>
        <v>1</v>
      </c>
      <c r="L141" s="16">
        <f t="shared" si="18"/>
        <v>0</v>
      </c>
      <c r="M141" s="16">
        <f t="shared" si="13"/>
        <v>0</v>
      </c>
      <c r="N141" t="str">
        <f t="shared" si="14"/>
        <v>＿＿＿＿</v>
      </c>
      <c r="O141" s="16" t="e">
        <f t="shared" si="15"/>
        <v>#N/A</v>
      </c>
      <c r="P141" t="e">
        <f t="shared" si="16"/>
        <v>#N/A</v>
      </c>
      <c r="Q141">
        <f t="shared" si="6"/>
        <v>1</v>
      </c>
      <c r="R141">
        <f>IF(Q141=0,0,SUM($Q$127:Q141))</f>
        <v>15</v>
      </c>
      <c r="S141" t="e">
        <f t="shared" si="17"/>
        <v>#N/A</v>
      </c>
    </row>
    <row r="142" spans="1:19" ht="13.5" hidden="1">
      <c r="A142">
        <v>16</v>
      </c>
      <c r="B142" s="16">
        <f>'語彙表'!B19</f>
        <v>0</v>
      </c>
      <c r="C142" s="16">
        <f>'語彙表'!D19</f>
        <v>0</v>
      </c>
      <c r="D142" s="15" t="str">
        <f t="shared" si="7"/>
        <v>＿＿＿＿</v>
      </c>
      <c r="E142" s="15">
        <f ca="1" t="shared" si="8"/>
        <v>0.24933519866455534</v>
      </c>
      <c r="F142" s="15">
        <f t="shared" si="9"/>
        <v>22</v>
      </c>
      <c r="G142" s="15">
        <f t="shared" si="10"/>
        <v>0</v>
      </c>
      <c r="H142" s="15" t="str">
        <f t="shared" si="11"/>
        <v>＿＿＿＿</v>
      </c>
      <c r="I142" s="16">
        <f t="shared" si="19"/>
        <v>0</v>
      </c>
      <c r="J142" s="16">
        <f t="shared" si="5"/>
        <v>1</v>
      </c>
      <c r="K142" s="16">
        <f t="shared" si="12"/>
        <v>1</v>
      </c>
      <c r="L142" s="16">
        <f t="shared" si="18"/>
        <v>0</v>
      </c>
      <c r="M142" s="16">
        <f t="shared" si="13"/>
        <v>0</v>
      </c>
      <c r="N142" t="str">
        <f t="shared" si="14"/>
        <v>＿＿＿＿</v>
      </c>
      <c r="O142" s="16" t="e">
        <f t="shared" si="15"/>
        <v>#N/A</v>
      </c>
      <c r="P142" t="e">
        <f t="shared" si="16"/>
        <v>#N/A</v>
      </c>
      <c r="Q142">
        <f t="shared" si="6"/>
        <v>1</v>
      </c>
      <c r="R142">
        <f>IF(Q142=0,0,SUM($Q$127:Q142))</f>
        <v>16</v>
      </c>
      <c r="S142" t="e">
        <f t="shared" si="17"/>
        <v>#N/A</v>
      </c>
    </row>
    <row r="143" spans="1:19" ht="13.5" hidden="1">
      <c r="A143">
        <v>17</v>
      </c>
      <c r="B143" s="16">
        <f>'語彙表'!B20</f>
        <v>0</v>
      </c>
      <c r="C143" s="16">
        <f>'語彙表'!D20</f>
        <v>0</v>
      </c>
      <c r="D143" s="15" t="str">
        <f t="shared" si="7"/>
        <v>＿＿＿＿</v>
      </c>
      <c r="E143" s="15">
        <f ca="1" t="shared" si="8"/>
        <v>0.9323130845979481</v>
      </c>
      <c r="F143" s="15">
        <f t="shared" si="9"/>
        <v>3</v>
      </c>
      <c r="G143" s="15">
        <f t="shared" si="10"/>
        <v>0</v>
      </c>
      <c r="H143" s="15" t="str">
        <f t="shared" si="11"/>
        <v>＿＿＿＿</v>
      </c>
      <c r="I143" s="16">
        <f t="shared" si="19"/>
        <v>0</v>
      </c>
      <c r="J143" s="16">
        <f t="shared" si="5"/>
        <v>1</v>
      </c>
      <c r="K143" s="16">
        <f t="shared" si="12"/>
        <v>1</v>
      </c>
      <c r="L143" s="16">
        <f t="shared" si="18"/>
        <v>0</v>
      </c>
      <c r="M143" s="16">
        <f t="shared" si="13"/>
        <v>0</v>
      </c>
      <c r="N143" t="str">
        <f t="shared" si="14"/>
        <v>＿＿＿＿</v>
      </c>
      <c r="O143" s="16" t="e">
        <f t="shared" si="15"/>
        <v>#N/A</v>
      </c>
      <c r="P143" t="e">
        <f t="shared" si="16"/>
        <v>#N/A</v>
      </c>
      <c r="Q143">
        <f t="shared" si="6"/>
        <v>1</v>
      </c>
      <c r="R143">
        <f>IF(Q143=0,0,SUM($Q$127:Q143))</f>
        <v>17</v>
      </c>
      <c r="S143" t="e">
        <f t="shared" si="17"/>
        <v>#N/A</v>
      </c>
    </row>
    <row r="144" spans="1:19" ht="13.5" hidden="1">
      <c r="A144">
        <v>18</v>
      </c>
      <c r="B144" s="16">
        <f>'語彙表'!B21</f>
        <v>0</v>
      </c>
      <c r="C144" s="16">
        <f>'語彙表'!D21</f>
        <v>0</v>
      </c>
      <c r="D144" s="15" t="str">
        <f t="shared" si="7"/>
        <v>＿＿＿＿</v>
      </c>
      <c r="E144" s="15">
        <f ca="1" t="shared" si="8"/>
        <v>0.4581308364487766</v>
      </c>
      <c r="F144" s="15">
        <f t="shared" si="9"/>
        <v>17</v>
      </c>
      <c r="G144" s="15">
        <f t="shared" si="10"/>
        <v>0</v>
      </c>
      <c r="H144" s="15" t="str">
        <f t="shared" si="11"/>
        <v>＿＿＿＿</v>
      </c>
      <c r="I144" s="16">
        <f t="shared" si="19"/>
        <v>0</v>
      </c>
      <c r="J144" s="16">
        <f t="shared" si="5"/>
        <v>1</v>
      </c>
      <c r="K144" s="16">
        <f t="shared" si="12"/>
        <v>1</v>
      </c>
      <c r="L144" s="16">
        <f t="shared" si="18"/>
        <v>0</v>
      </c>
      <c r="M144" s="16">
        <f t="shared" si="13"/>
        <v>0</v>
      </c>
      <c r="N144" t="str">
        <f t="shared" si="14"/>
        <v>＿＿＿＿</v>
      </c>
      <c r="O144" s="16" t="e">
        <f t="shared" si="15"/>
        <v>#N/A</v>
      </c>
      <c r="P144" t="e">
        <f t="shared" si="16"/>
        <v>#N/A</v>
      </c>
      <c r="Q144">
        <f t="shared" si="6"/>
        <v>1</v>
      </c>
      <c r="R144">
        <f>IF(Q144=0,0,SUM($Q$127:Q144))</f>
        <v>18</v>
      </c>
      <c r="S144" t="e">
        <f t="shared" si="17"/>
        <v>#N/A</v>
      </c>
    </row>
    <row r="145" spans="1:19" ht="13.5" hidden="1">
      <c r="A145">
        <v>19</v>
      </c>
      <c r="B145" s="16">
        <f>'語彙表'!B22</f>
        <v>0</v>
      </c>
      <c r="C145" s="16">
        <f>'語彙表'!D22</f>
        <v>0</v>
      </c>
      <c r="D145" s="15" t="str">
        <f t="shared" si="7"/>
        <v>＿＿＿＿</v>
      </c>
      <c r="E145" s="15">
        <f ca="1" t="shared" si="8"/>
        <v>0.5142717634351133</v>
      </c>
      <c r="F145" s="15">
        <f t="shared" si="9"/>
        <v>16</v>
      </c>
      <c r="G145" s="15">
        <f t="shared" si="10"/>
        <v>0</v>
      </c>
      <c r="H145" s="15" t="str">
        <f t="shared" si="11"/>
        <v>＿＿＿＿</v>
      </c>
      <c r="I145" s="16">
        <f t="shared" si="19"/>
        <v>0</v>
      </c>
      <c r="J145" s="16">
        <f t="shared" si="5"/>
        <v>1</v>
      </c>
      <c r="K145" s="16">
        <f t="shared" si="12"/>
        <v>1</v>
      </c>
      <c r="L145" s="16">
        <f t="shared" si="18"/>
        <v>0</v>
      </c>
      <c r="M145" s="16">
        <f t="shared" si="13"/>
        <v>0</v>
      </c>
      <c r="N145" t="str">
        <f t="shared" si="14"/>
        <v>＿＿＿＿</v>
      </c>
      <c r="O145" s="16" t="e">
        <f t="shared" si="15"/>
        <v>#N/A</v>
      </c>
      <c r="P145" t="e">
        <f t="shared" si="16"/>
        <v>#N/A</v>
      </c>
      <c r="Q145">
        <f t="shared" si="6"/>
        <v>1</v>
      </c>
      <c r="R145">
        <f>IF(Q145=0,0,SUM($Q$127:Q145))</f>
        <v>19</v>
      </c>
      <c r="S145" t="e">
        <f t="shared" si="17"/>
        <v>#N/A</v>
      </c>
    </row>
    <row r="146" spans="1:19" ht="13.5" hidden="1">
      <c r="A146">
        <v>20</v>
      </c>
      <c r="B146" s="16">
        <f>'語彙表'!B23</f>
        <v>0</v>
      </c>
      <c r="C146" s="16">
        <f>'語彙表'!D23</f>
        <v>0</v>
      </c>
      <c r="D146" s="15" t="str">
        <f t="shared" si="7"/>
        <v>＿＿＿＿</v>
      </c>
      <c r="E146" s="15">
        <f ca="1" t="shared" si="8"/>
        <v>0.8743156962474403</v>
      </c>
      <c r="F146" s="15">
        <f t="shared" si="9"/>
        <v>6</v>
      </c>
      <c r="G146" s="15">
        <f t="shared" si="10"/>
        <v>0</v>
      </c>
      <c r="H146" s="15" t="str">
        <f t="shared" si="11"/>
        <v>＿＿＿＿</v>
      </c>
      <c r="I146" s="16">
        <f t="shared" si="19"/>
        <v>0</v>
      </c>
      <c r="J146" s="16">
        <f t="shared" si="5"/>
        <v>1</v>
      </c>
      <c r="K146" s="16">
        <f t="shared" si="12"/>
        <v>1</v>
      </c>
      <c r="L146" s="16">
        <f t="shared" si="18"/>
        <v>0</v>
      </c>
      <c r="M146" s="16">
        <f t="shared" si="13"/>
        <v>0</v>
      </c>
      <c r="N146" t="str">
        <f t="shared" si="14"/>
        <v>＿＿＿＿</v>
      </c>
      <c r="O146" s="16" t="e">
        <f t="shared" si="15"/>
        <v>#N/A</v>
      </c>
      <c r="P146" t="e">
        <f t="shared" si="16"/>
        <v>#N/A</v>
      </c>
      <c r="Q146">
        <f t="shared" si="6"/>
        <v>1</v>
      </c>
      <c r="R146">
        <f>IF(Q146=0,0,SUM($Q$127:Q146))</f>
        <v>20</v>
      </c>
      <c r="S146" t="e">
        <f t="shared" si="17"/>
        <v>#N/A</v>
      </c>
    </row>
    <row r="147" spans="1:19" ht="13.5" hidden="1">
      <c r="A147">
        <v>21</v>
      </c>
      <c r="B147" s="16">
        <f>'語彙表'!B24</f>
        <v>0</v>
      </c>
      <c r="C147" s="16">
        <f>'語彙表'!D24</f>
        <v>0</v>
      </c>
      <c r="D147" s="15" t="str">
        <f t="shared" si="7"/>
        <v>＿＿＿＿</v>
      </c>
      <c r="E147" s="15">
        <f ca="1" t="shared" si="8"/>
        <v>0.8657798461113977</v>
      </c>
      <c r="F147" s="15">
        <f t="shared" si="9"/>
        <v>8</v>
      </c>
      <c r="G147" s="15">
        <f t="shared" si="10"/>
        <v>0</v>
      </c>
      <c r="H147" s="15" t="str">
        <f t="shared" si="11"/>
        <v>＿＿＿＿</v>
      </c>
      <c r="I147" s="16">
        <f t="shared" si="19"/>
        <v>0</v>
      </c>
      <c r="J147" s="16">
        <f t="shared" si="5"/>
        <v>1</v>
      </c>
      <c r="K147" s="16">
        <f t="shared" si="12"/>
        <v>1</v>
      </c>
      <c r="L147" s="16">
        <f t="shared" si="18"/>
        <v>0</v>
      </c>
      <c r="M147" s="16">
        <f t="shared" si="13"/>
        <v>0</v>
      </c>
      <c r="N147" t="str">
        <f t="shared" si="14"/>
        <v>＿＿＿＿</v>
      </c>
      <c r="O147" s="16" t="e">
        <f t="shared" si="15"/>
        <v>#N/A</v>
      </c>
      <c r="P147" t="e">
        <f t="shared" si="16"/>
        <v>#N/A</v>
      </c>
      <c r="Q147">
        <f t="shared" si="6"/>
        <v>1</v>
      </c>
      <c r="R147">
        <f>IF(Q147=0,0,SUM($Q$127:Q147))</f>
        <v>21</v>
      </c>
      <c r="S147" t="e">
        <f t="shared" si="17"/>
        <v>#N/A</v>
      </c>
    </row>
    <row r="148" spans="1:19" ht="13.5" hidden="1">
      <c r="A148">
        <v>22</v>
      </c>
      <c r="B148" s="16">
        <f>'語彙表'!B25</f>
        <v>0</v>
      </c>
      <c r="C148" s="16">
        <f>'語彙表'!D25</f>
        <v>0</v>
      </c>
      <c r="D148" s="15" t="str">
        <f t="shared" si="7"/>
        <v>＿＿＿＿</v>
      </c>
      <c r="E148" s="15">
        <f ca="1" t="shared" si="8"/>
        <v>0.03519566003669805</v>
      </c>
      <c r="F148" s="15">
        <f t="shared" si="9"/>
        <v>25</v>
      </c>
      <c r="G148" s="15">
        <f t="shared" si="10"/>
        <v>0</v>
      </c>
      <c r="H148" s="15" t="str">
        <f t="shared" si="11"/>
        <v>＿＿＿＿</v>
      </c>
      <c r="I148" s="16">
        <f t="shared" si="19"/>
        <v>0</v>
      </c>
      <c r="J148" s="16">
        <f t="shared" si="5"/>
        <v>1</v>
      </c>
      <c r="K148" s="16">
        <f t="shared" si="12"/>
        <v>1</v>
      </c>
      <c r="L148" s="16">
        <f t="shared" si="18"/>
        <v>0</v>
      </c>
      <c r="M148" s="16">
        <f t="shared" si="13"/>
        <v>0</v>
      </c>
      <c r="N148" t="str">
        <f t="shared" si="14"/>
        <v>＿＿＿＿</v>
      </c>
      <c r="O148" s="16" t="e">
        <f t="shared" si="15"/>
        <v>#N/A</v>
      </c>
      <c r="P148" t="e">
        <f t="shared" si="16"/>
        <v>#N/A</v>
      </c>
      <c r="Q148">
        <f t="shared" si="6"/>
        <v>1</v>
      </c>
      <c r="R148">
        <f>IF(Q148=0,0,SUM($Q$127:Q148))</f>
        <v>22</v>
      </c>
      <c r="S148" t="e">
        <f t="shared" si="17"/>
        <v>#N/A</v>
      </c>
    </row>
    <row r="149" spans="1:19" ht="13.5" hidden="1">
      <c r="A149">
        <v>23</v>
      </c>
      <c r="B149" s="16">
        <f>'語彙表'!B26</f>
        <v>0</v>
      </c>
      <c r="C149" s="16">
        <f>'語彙表'!D26</f>
        <v>0</v>
      </c>
      <c r="D149" s="15" t="str">
        <f t="shared" si="7"/>
        <v>＿＿＿＿</v>
      </c>
      <c r="E149" s="15">
        <f ca="1" t="shared" si="8"/>
        <v>0.8679042204115588</v>
      </c>
      <c r="F149" s="15">
        <f t="shared" si="9"/>
        <v>7</v>
      </c>
      <c r="G149" s="15">
        <f t="shared" si="10"/>
        <v>0</v>
      </c>
      <c r="H149" s="15" t="str">
        <f t="shared" si="11"/>
        <v>＿＿＿＿</v>
      </c>
      <c r="I149" s="16">
        <f t="shared" si="19"/>
        <v>0</v>
      </c>
      <c r="J149" s="16">
        <f t="shared" si="5"/>
        <v>1</v>
      </c>
      <c r="K149" s="16">
        <f t="shared" si="12"/>
        <v>1</v>
      </c>
      <c r="L149" s="16">
        <f t="shared" si="18"/>
        <v>0</v>
      </c>
      <c r="M149" s="16">
        <f t="shared" si="13"/>
        <v>0</v>
      </c>
      <c r="N149" t="str">
        <f t="shared" si="14"/>
        <v>＿＿＿＿</v>
      </c>
      <c r="O149" s="16" t="e">
        <f t="shared" si="15"/>
        <v>#N/A</v>
      </c>
      <c r="P149" t="e">
        <f t="shared" si="16"/>
        <v>#N/A</v>
      </c>
      <c r="Q149">
        <f t="shared" si="6"/>
        <v>1</v>
      </c>
      <c r="R149">
        <f>IF(Q149=0,0,SUM($Q$127:Q149))</f>
        <v>23</v>
      </c>
      <c r="S149" t="e">
        <f t="shared" si="17"/>
        <v>#N/A</v>
      </c>
    </row>
    <row r="150" spans="1:19" ht="13.5" hidden="1">
      <c r="A150">
        <v>24</v>
      </c>
      <c r="B150" s="16">
        <f>'語彙表'!B27</f>
        <v>0</v>
      </c>
      <c r="C150" s="16">
        <f>'語彙表'!D27</f>
        <v>0</v>
      </c>
      <c r="D150" s="15" t="str">
        <f t="shared" si="7"/>
        <v>＿＿＿＿</v>
      </c>
      <c r="E150" s="15">
        <f ca="1" t="shared" si="8"/>
        <v>0.8986756619188867</v>
      </c>
      <c r="F150" s="15">
        <f t="shared" si="9"/>
        <v>5</v>
      </c>
      <c r="G150" s="15">
        <f t="shared" si="10"/>
        <v>0</v>
      </c>
      <c r="H150" s="15" t="str">
        <f t="shared" si="11"/>
        <v>＿＿＿＿</v>
      </c>
      <c r="I150" s="16">
        <f t="shared" si="19"/>
        <v>0</v>
      </c>
      <c r="J150" s="16">
        <f t="shared" si="5"/>
        <v>1</v>
      </c>
      <c r="K150" s="16">
        <f t="shared" si="12"/>
        <v>1</v>
      </c>
      <c r="L150" s="16">
        <f t="shared" si="18"/>
        <v>0</v>
      </c>
      <c r="M150" s="16">
        <f t="shared" si="13"/>
        <v>0</v>
      </c>
      <c r="N150" t="str">
        <f t="shared" si="14"/>
        <v>＿＿＿＿</v>
      </c>
      <c r="O150" s="16" t="e">
        <f t="shared" si="15"/>
        <v>#N/A</v>
      </c>
      <c r="P150" t="e">
        <f t="shared" si="16"/>
        <v>#N/A</v>
      </c>
      <c r="Q150">
        <f t="shared" si="6"/>
        <v>1</v>
      </c>
      <c r="R150">
        <f>IF(Q150=0,0,SUM($Q$127:Q150))</f>
        <v>24</v>
      </c>
      <c r="S150" t="e">
        <f t="shared" si="17"/>
        <v>#N/A</v>
      </c>
    </row>
    <row r="151" spans="1:19" ht="13.5" hidden="1">
      <c r="A151">
        <v>25</v>
      </c>
      <c r="B151" s="16">
        <f>'語彙表'!B28</f>
        <v>0</v>
      </c>
      <c r="C151" s="16">
        <f>'語彙表'!D28</f>
        <v>0</v>
      </c>
      <c r="D151" s="15" t="str">
        <f t="shared" si="7"/>
        <v>＿＿＿＿</v>
      </c>
      <c r="E151" s="15">
        <f ca="1" t="shared" si="8"/>
        <v>0.10500270538631451</v>
      </c>
      <c r="F151" s="15">
        <f t="shared" si="9"/>
        <v>23</v>
      </c>
      <c r="G151" s="15">
        <f t="shared" si="10"/>
        <v>0</v>
      </c>
      <c r="H151" s="15" t="str">
        <f t="shared" si="11"/>
        <v>＿＿＿＿</v>
      </c>
      <c r="I151" s="16">
        <f t="shared" si="19"/>
        <v>0</v>
      </c>
      <c r="J151" s="16">
        <f>IF(G151=0,1,0)</f>
        <v>1</v>
      </c>
      <c r="K151" s="16">
        <f t="shared" si="12"/>
        <v>1</v>
      </c>
      <c r="L151" s="16">
        <f t="shared" si="18"/>
        <v>0</v>
      </c>
      <c r="M151" s="16">
        <f t="shared" si="13"/>
        <v>0</v>
      </c>
      <c r="N151" t="str">
        <f t="shared" si="14"/>
        <v>＿＿＿＿</v>
      </c>
      <c r="O151" s="16" t="e">
        <f t="shared" si="15"/>
        <v>#N/A</v>
      </c>
      <c r="P151" t="e">
        <f t="shared" si="16"/>
        <v>#N/A</v>
      </c>
      <c r="Q151">
        <f>IF(ISERROR(P151),1,0)</f>
        <v>1</v>
      </c>
      <c r="R151">
        <f>IF(Q151=0,0,SUM($Q$127:Q151))</f>
        <v>25</v>
      </c>
      <c r="S151" t="e">
        <f t="shared" si="17"/>
        <v>#N/A</v>
      </c>
    </row>
    <row r="152" spans="1:19" ht="13.5" hidden="1">
      <c r="A152"/>
      <c r="B152" s="16"/>
      <c r="C152" s="16"/>
      <c r="R152">
        <f>R151+1</f>
        <v>26</v>
      </c>
      <c r="S152" t="e">
        <f t="shared" si="17"/>
        <v>#N/A</v>
      </c>
    </row>
    <row r="153" spans="1:19" ht="13.5" hidden="1">
      <c r="A153"/>
      <c r="B153" s="16"/>
      <c r="C153" s="16"/>
      <c r="R153">
        <f>R152+1</f>
        <v>27</v>
      </c>
      <c r="S153" t="e">
        <f t="shared" si="17"/>
        <v>#N/A</v>
      </c>
    </row>
    <row r="154" spans="1:19" ht="13.5" hidden="1">
      <c r="A154"/>
      <c r="B154" s="16"/>
      <c r="C154" s="16"/>
      <c r="R154">
        <f>R153+1</f>
        <v>28</v>
      </c>
      <c r="S154" t="e">
        <f t="shared" si="17"/>
        <v>#N/A</v>
      </c>
    </row>
    <row r="155" spans="1:3" ht="13.5" hidden="1">
      <c r="A155"/>
      <c r="B155" s="16"/>
      <c r="C155" s="16"/>
    </row>
    <row r="156" s="11" customFormat="1" ht="13.5" hidden="1">
      <c r="A156" s="17"/>
    </row>
    <row r="157" spans="1:3" s="14" customFormat="1" ht="13.5" hidden="1">
      <c r="A157" s="18"/>
      <c r="B157" t="s">
        <v>7</v>
      </c>
      <c r="C157" s="14" t="s">
        <v>6</v>
      </c>
    </row>
    <row r="158" spans="1:3" s="14" customFormat="1" ht="13.5" hidden="1">
      <c r="A158" s="18">
        <v>1</v>
      </c>
      <c r="B158" t="e">
        <f>O127</f>
        <v>#N/A</v>
      </c>
      <c r="C158" t="e">
        <f>S127</f>
        <v>#N/A</v>
      </c>
    </row>
    <row r="159" spans="1:3" s="14" customFormat="1" ht="13.5" hidden="1">
      <c r="A159" s="18">
        <v>2</v>
      </c>
      <c r="B159" t="e">
        <f aca="true" t="shared" si="20" ref="B159:B182">O128</f>
        <v>#N/A</v>
      </c>
      <c r="C159" t="e">
        <f aca="true" t="shared" si="21" ref="C159:C185">S128</f>
        <v>#N/A</v>
      </c>
    </row>
    <row r="160" spans="1:3" s="14" customFormat="1" ht="13.5" hidden="1">
      <c r="A160" s="18">
        <v>3</v>
      </c>
      <c r="B160" t="e">
        <f t="shared" si="20"/>
        <v>#N/A</v>
      </c>
      <c r="C160" t="e">
        <f t="shared" si="21"/>
        <v>#N/A</v>
      </c>
    </row>
    <row r="161" spans="1:3" s="14" customFormat="1" ht="13.5" hidden="1">
      <c r="A161" s="18">
        <v>4</v>
      </c>
      <c r="B161" t="e">
        <f t="shared" si="20"/>
        <v>#N/A</v>
      </c>
      <c r="C161" t="e">
        <f t="shared" si="21"/>
        <v>#N/A</v>
      </c>
    </row>
    <row r="162" spans="1:3" s="14" customFormat="1" ht="13.5" hidden="1">
      <c r="A162" s="18">
        <v>5</v>
      </c>
      <c r="B162" t="e">
        <f t="shared" si="20"/>
        <v>#N/A</v>
      </c>
      <c r="C162" t="e">
        <f t="shared" si="21"/>
        <v>#N/A</v>
      </c>
    </row>
    <row r="163" spans="1:3" s="14" customFormat="1" ht="13.5" hidden="1">
      <c r="A163" s="18">
        <v>6</v>
      </c>
      <c r="B163" t="e">
        <f t="shared" si="20"/>
        <v>#N/A</v>
      </c>
      <c r="C163" t="e">
        <f t="shared" si="21"/>
        <v>#N/A</v>
      </c>
    </row>
    <row r="164" spans="1:3" s="14" customFormat="1" ht="13.5" hidden="1">
      <c r="A164" s="18">
        <v>7</v>
      </c>
      <c r="B164" t="e">
        <f t="shared" si="20"/>
        <v>#N/A</v>
      </c>
      <c r="C164" t="e">
        <f t="shared" si="21"/>
        <v>#N/A</v>
      </c>
    </row>
    <row r="165" spans="1:3" s="14" customFormat="1" ht="13.5" hidden="1">
      <c r="A165" s="18">
        <v>8</v>
      </c>
      <c r="B165" t="e">
        <f t="shared" si="20"/>
        <v>#N/A</v>
      </c>
      <c r="C165" t="e">
        <f t="shared" si="21"/>
        <v>#N/A</v>
      </c>
    </row>
    <row r="166" spans="1:3" s="14" customFormat="1" ht="13.5" hidden="1">
      <c r="A166" s="18">
        <v>9</v>
      </c>
      <c r="B166" t="e">
        <f t="shared" si="20"/>
        <v>#N/A</v>
      </c>
      <c r="C166" t="e">
        <f t="shared" si="21"/>
        <v>#N/A</v>
      </c>
    </row>
    <row r="167" spans="1:3" s="14" customFormat="1" ht="13.5" hidden="1">
      <c r="A167" s="18">
        <v>10</v>
      </c>
      <c r="B167" t="e">
        <f t="shared" si="20"/>
        <v>#N/A</v>
      </c>
      <c r="C167" t="e">
        <f t="shared" si="21"/>
        <v>#N/A</v>
      </c>
    </row>
    <row r="168" spans="1:3" s="14" customFormat="1" ht="13.5" hidden="1">
      <c r="A168" s="18">
        <v>11</v>
      </c>
      <c r="B168" t="e">
        <f t="shared" si="20"/>
        <v>#N/A</v>
      </c>
      <c r="C168" t="e">
        <f t="shared" si="21"/>
        <v>#N/A</v>
      </c>
    </row>
    <row r="169" spans="1:3" s="14" customFormat="1" ht="13.5" hidden="1">
      <c r="A169" s="18">
        <v>12</v>
      </c>
      <c r="B169" t="e">
        <f t="shared" si="20"/>
        <v>#N/A</v>
      </c>
      <c r="C169" t="e">
        <f t="shared" si="21"/>
        <v>#N/A</v>
      </c>
    </row>
    <row r="170" spans="1:3" s="14" customFormat="1" ht="13.5" hidden="1">
      <c r="A170" s="18">
        <v>13</v>
      </c>
      <c r="B170" t="e">
        <f t="shared" si="20"/>
        <v>#N/A</v>
      </c>
      <c r="C170" t="e">
        <f t="shared" si="21"/>
        <v>#N/A</v>
      </c>
    </row>
    <row r="171" spans="1:3" s="14" customFormat="1" ht="13.5" hidden="1">
      <c r="A171" s="18">
        <v>14</v>
      </c>
      <c r="B171" t="e">
        <f t="shared" si="20"/>
        <v>#N/A</v>
      </c>
      <c r="C171" t="e">
        <f t="shared" si="21"/>
        <v>#N/A</v>
      </c>
    </row>
    <row r="172" spans="1:3" s="14" customFormat="1" ht="13.5" hidden="1">
      <c r="A172" s="18">
        <v>15</v>
      </c>
      <c r="B172" t="e">
        <f t="shared" si="20"/>
        <v>#N/A</v>
      </c>
      <c r="C172" t="e">
        <f t="shared" si="21"/>
        <v>#N/A</v>
      </c>
    </row>
    <row r="173" spans="1:3" s="14" customFormat="1" ht="13.5" hidden="1">
      <c r="A173" s="18">
        <v>16</v>
      </c>
      <c r="B173" t="e">
        <f t="shared" si="20"/>
        <v>#N/A</v>
      </c>
      <c r="C173" t="e">
        <f t="shared" si="21"/>
        <v>#N/A</v>
      </c>
    </row>
    <row r="174" spans="1:3" s="14" customFormat="1" ht="13.5" hidden="1">
      <c r="A174" s="18">
        <v>17</v>
      </c>
      <c r="B174" t="e">
        <f t="shared" si="20"/>
        <v>#N/A</v>
      </c>
      <c r="C174" t="e">
        <f t="shared" si="21"/>
        <v>#N/A</v>
      </c>
    </row>
    <row r="175" spans="1:3" s="14" customFormat="1" ht="13.5" hidden="1">
      <c r="A175" s="18">
        <v>18</v>
      </c>
      <c r="B175" t="e">
        <f t="shared" si="20"/>
        <v>#N/A</v>
      </c>
      <c r="C175" t="e">
        <f t="shared" si="21"/>
        <v>#N/A</v>
      </c>
    </row>
    <row r="176" spans="1:3" s="14" customFormat="1" ht="13.5" hidden="1">
      <c r="A176" s="18">
        <v>19</v>
      </c>
      <c r="B176" t="e">
        <f t="shared" si="20"/>
        <v>#N/A</v>
      </c>
      <c r="C176" t="e">
        <f t="shared" si="21"/>
        <v>#N/A</v>
      </c>
    </row>
    <row r="177" spans="1:3" s="14" customFormat="1" ht="13.5" hidden="1">
      <c r="A177" s="18">
        <v>20</v>
      </c>
      <c r="B177" t="e">
        <f t="shared" si="20"/>
        <v>#N/A</v>
      </c>
      <c r="C177" t="e">
        <f t="shared" si="21"/>
        <v>#N/A</v>
      </c>
    </row>
    <row r="178" spans="1:3" s="14" customFormat="1" ht="13.5" hidden="1">
      <c r="A178" s="18">
        <v>21</v>
      </c>
      <c r="B178" t="e">
        <f t="shared" si="20"/>
        <v>#N/A</v>
      </c>
      <c r="C178" t="e">
        <f t="shared" si="21"/>
        <v>#N/A</v>
      </c>
    </row>
    <row r="179" spans="1:3" s="14" customFormat="1" ht="13.5" hidden="1">
      <c r="A179" s="18">
        <v>22</v>
      </c>
      <c r="B179" t="e">
        <f t="shared" si="20"/>
        <v>#N/A</v>
      </c>
      <c r="C179" t="e">
        <f t="shared" si="21"/>
        <v>#N/A</v>
      </c>
    </row>
    <row r="180" spans="1:3" s="14" customFormat="1" ht="13.5" hidden="1">
      <c r="A180" s="18">
        <v>23</v>
      </c>
      <c r="B180" t="e">
        <f t="shared" si="20"/>
        <v>#N/A</v>
      </c>
      <c r="C180" t="e">
        <f t="shared" si="21"/>
        <v>#N/A</v>
      </c>
    </row>
    <row r="181" spans="1:3" s="14" customFormat="1" ht="13.5" hidden="1">
      <c r="A181" s="18">
        <v>24</v>
      </c>
      <c r="B181" t="e">
        <f t="shared" si="20"/>
        <v>#N/A</v>
      </c>
      <c r="C181" t="e">
        <f t="shared" si="21"/>
        <v>#N/A</v>
      </c>
    </row>
    <row r="182" spans="1:3" s="14" customFormat="1" ht="13.5" hidden="1">
      <c r="A182" s="18">
        <v>25</v>
      </c>
      <c r="B182" t="e">
        <f t="shared" si="20"/>
        <v>#N/A</v>
      </c>
      <c r="C182" t="e">
        <f t="shared" si="21"/>
        <v>#N/A</v>
      </c>
    </row>
    <row r="183" spans="1:3" s="14" customFormat="1" ht="13.5" hidden="1">
      <c r="A183" s="18"/>
      <c r="C183" t="e">
        <f t="shared" si="21"/>
        <v>#N/A</v>
      </c>
    </row>
    <row r="184" spans="1:3" s="14" customFormat="1" ht="13.5" hidden="1">
      <c r="A184" s="18"/>
      <c r="C184" t="e">
        <f t="shared" si="21"/>
        <v>#N/A</v>
      </c>
    </row>
    <row r="185" spans="1:3" s="14" customFormat="1" ht="13.5" hidden="1">
      <c r="A185" s="18"/>
      <c r="C185" t="e">
        <f t="shared" si="21"/>
        <v>#N/A</v>
      </c>
    </row>
    <row r="186" spans="1:3" s="14" customFormat="1" ht="13.5" hidden="1">
      <c r="A186" s="18"/>
      <c r="C186"/>
    </row>
    <row r="187" ht="13.5" hidden="1"/>
    <row r="188" s="11" customFormat="1" ht="13.5" hidden="1">
      <c r="A188" s="17"/>
    </row>
    <row r="189" spans="1:3" ht="13.5" hidden="1">
      <c r="A189" s="16">
        <v>1</v>
      </c>
      <c r="B189" t="e">
        <f>B158</f>
        <v>#N/A</v>
      </c>
      <c r="C189">
        <f>IF(ISERROR(B189),0,B189)</f>
        <v>0</v>
      </c>
    </row>
    <row r="190" spans="2:3" ht="13.5" hidden="1">
      <c r="B190" t="e">
        <f>C158</f>
        <v>#N/A</v>
      </c>
      <c r="C190">
        <f>IF(C189=0,0,B190)</f>
        <v>0</v>
      </c>
    </row>
    <row r="191" spans="1:3" s="13" customFormat="1" ht="13.5" hidden="1">
      <c r="A191" s="19"/>
      <c r="B191" t="e">
        <f>C159</f>
        <v>#N/A</v>
      </c>
      <c r="C191">
        <f>IF(C190=0,0,B191)</f>
        <v>0</v>
      </c>
    </row>
    <row r="192" spans="2:3" ht="13.5" hidden="1">
      <c r="B192" t="e">
        <f>C160</f>
        <v>#N/A</v>
      </c>
      <c r="C192">
        <f>IF(C191=0,0,B192)</f>
        <v>0</v>
      </c>
    </row>
    <row r="193" spans="2:3" ht="13.5" hidden="1">
      <c r="B193" t="e">
        <f>C161</f>
        <v>#N/A</v>
      </c>
      <c r="C193">
        <f>IF(C192=0,0,B193)</f>
        <v>0</v>
      </c>
    </row>
    <row r="194" spans="1:3" ht="13.5" hidden="1">
      <c r="A194" s="16">
        <v>2</v>
      </c>
      <c r="B194" t="e">
        <f>B159</f>
        <v>#N/A</v>
      </c>
      <c r="C194">
        <f>IF(ISERROR(B194),0,B194)</f>
        <v>0</v>
      </c>
    </row>
    <row r="195" spans="2:3" ht="13.5" hidden="1">
      <c r="B195" t="e">
        <f>C159</f>
        <v>#N/A</v>
      </c>
      <c r="C195">
        <f>IF(C194=0,0,B195)</f>
        <v>0</v>
      </c>
    </row>
    <row r="196" spans="2:3" ht="13.5" hidden="1">
      <c r="B196" t="e">
        <f>C160</f>
        <v>#N/A</v>
      </c>
      <c r="C196">
        <f>IF(C195=0,0,B196)</f>
        <v>0</v>
      </c>
    </row>
    <row r="197" spans="2:3" ht="13.5" hidden="1">
      <c r="B197" t="e">
        <f>C161</f>
        <v>#N/A</v>
      </c>
      <c r="C197">
        <f>IF(C196=0,0,B197)</f>
        <v>0</v>
      </c>
    </row>
    <row r="198" spans="2:3" ht="13.5" hidden="1">
      <c r="B198" t="e">
        <f>C162</f>
        <v>#N/A</v>
      </c>
      <c r="C198">
        <f>IF(C197=0,0,B198)</f>
        <v>0</v>
      </c>
    </row>
    <row r="199" spans="1:3" ht="13.5" hidden="1">
      <c r="A199" s="16">
        <v>3</v>
      </c>
      <c r="B199" t="e">
        <f>B160</f>
        <v>#N/A</v>
      </c>
      <c r="C199">
        <f>IF(ISERROR(B199),0,B199)</f>
        <v>0</v>
      </c>
    </row>
    <row r="200" spans="2:3" ht="13.5" hidden="1">
      <c r="B200" t="e">
        <f>C160</f>
        <v>#N/A</v>
      </c>
      <c r="C200">
        <f>IF(C199=0,0,B200)</f>
        <v>0</v>
      </c>
    </row>
    <row r="201" spans="2:3" ht="13.5" hidden="1">
      <c r="B201" t="e">
        <f>C161</f>
        <v>#N/A</v>
      </c>
      <c r="C201">
        <f>IF(C200=0,0,B201)</f>
        <v>0</v>
      </c>
    </row>
    <row r="202" spans="2:3" ht="13.5" hidden="1">
      <c r="B202" t="e">
        <f>C162</f>
        <v>#N/A</v>
      </c>
      <c r="C202">
        <f>IF(C201=0,0,B202)</f>
        <v>0</v>
      </c>
    </row>
    <row r="203" spans="2:3" ht="13.5" hidden="1">
      <c r="B203" t="e">
        <f>C163</f>
        <v>#N/A</v>
      </c>
      <c r="C203">
        <f>IF(C202=0,0,B203)</f>
        <v>0</v>
      </c>
    </row>
    <row r="204" spans="1:3" ht="13.5" hidden="1">
      <c r="A204" s="16">
        <v>4</v>
      </c>
      <c r="B204" t="e">
        <f>B161</f>
        <v>#N/A</v>
      </c>
      <c r="C204">
        <f>IF(ISERROR(B204),0,B204)</f>
        <v>0</v>
      </c>
    </row>
    <row r="205" spans="2:3" ht="13.5" hidden="1">
      <c r="B205" t="e">
        <f>C161</f>
        <v>#N/A</v>
      </c>
      <c r="C205">
        <f>IF(C204=0,0,B205)</f>
        <v>0</v>
      </c>
    </row>
    <row r="206" spans="2:3" ht="13.5" hidden="1">
      <c r="B206" t="e">
        <f>C162</f>
        <v>#N/A</v>
      </c>
      <c r="C206">
        <f>IF(C205=0,0,B206)</f>
        <v>0</v>
      </c>
    </row>
    <row r="207" spans="2:3" ht="13.5" hidden="1">
      <c r="B207" t="e">
        <f>C163</f>
        <v>#N/A</v>
      </c>
      <c r="C207">
        <f>IF(C206=0,0,B207)</f>
        <v>0</v>
      </c>
    </row>
    <row r="208" spans="2:3" ht="13.5" hidden="1">
      <c r="B208" t="e">
        <f>C164</f>
        <v>#N/A</v>
      </c>
      <c r="C208">
        <f>IF(C207=0,0,B208)</f>
        <v>0</v>
      </c>
    </row>
    <row r="209" spans="1:3" ht="13.5" hidden="1">
      <c r="A209" s="16">
        <v>5</v>
      </c>
      <c r="B209" t="e">
        <f>B162</f>
        <v>#N/A</v>
      </c>
      <c r="C209">
        <f>IF(ISERROR(B209),0,B209)</f>
        <v>0</v>
      </c>
    </row>
    <row r="210" spans="2:3" ht="13.5" hidden="1">
      <c r="B210" t="e">
        <f>C162</f>
        <v>#N/A</v>
      </c>
      <c r="C210">
        <f>IF(C209=0,0,B210)</f>
        <v>0</v>
      </c>
    </row>
    <row r="211" spans="2:3" ht="13.5" hidden="1">
      <c r="B211" t="e">
        <f>C163</f>
        <v>#N/A</v>
      </c>
      <c r="C211">
        <f>IF(C210=0,0,B211)</f>
        <v>0</v>
      </c>
    </row>
    <row r="212" spans="2:3" ht="13.5" hidden="1">
      <c r="B212" t="e">
        <f>C164</f>
        <v>#N/A</v>
      </c>
      <c r="C212">
        <f>IF(C211=0,0,B212)</f>
        <v>0</v>
      </c>
    </row>
    <row r="213" spans="2:3" ht="13.5" hidden="1">
      <c r="B213" t="e">
        <f>C165</f>
        <v>#N/A</v>
      </c>
      <c r="C213">
        <f>IF(C212=0,0,B213)</f>
        <v>0</v>
      </c>
    </row>
    <row r="214" spans="1:3" ht="13.5" hidden="1">
      <c r="A214" s="16">
        <v>6</v>
      </c>
      <c r="B214" t="e">
        <f>B163</f>
        <v>#N/A</v>
      </c>
      <c r="C214">
        <f>IF(ISERROR(B214),0,B214)</f>
        <v>0</v>
      </c>
    </row>
    <row r="215" spans="2:3" ht="13.5" hidden="1">
      <c r="B215" t="e">
        <f>C163</f>
        <v>#N/A</v>
      </c>
      <c r="C215">
        <f>IF(C214=0,0,B215)</f>
        <v>0</v>
      </c>
    </row>
    <row r="216" spans="2:3" ht="13.5" hidden="1">
      <c r="B216" t="e">
        <f>C164</f>
        <v>#N/A</v>
      </c>
      <c r="C216">
        <f>IF(C215=0,0,B216)</f>
        <v>0</v>
      </c>
    </row>
    <row r="217" spans="2:3" ht="13.5" hidden="1">
      <c r="B217" t="e">
        <f>C165</f>
        <v>#N/A</v>
      </c>
      <c r="C217">
        <f>IF(C216=0,0,B217)</f>
        <v>0</v>
      </c>
    </row>
    <row r="218" spans="2:3" ht="13.5" hidden="1">
      <c r="B218" t="e">
        <f>C166</f>
        <v>#N/A</v>
      </c>
      <c r="C218">
        <f>IF(C217=0,0,B218)</f>
        <v>0</v>
      </c>
    </row>
    <row r="219" spans="1:3" ht="13.5" hidden="1">
      <c r="A219" s="16">
        <v>7</v>
      </c>
      <c r="B219" t="e">
        <f>B164</f>
        <v>#N/A</v>
      </c>
      <c r="C219">
        <f>IF(ISERROR(B219),0,B219)</f>
        <v>0</v>
      </c>
    </row>
    <row r="220" spans="2:3" ht="13.5" hidden="1">
      <c r="B220" t="e">
        <f>C164</f>
        <v>#N/A</v>
      </c>
      <c r="C220">
        <f>IF(C219=0,0,B220)</f>
        <v>0</v>
      </c>
    </row>
    <row r="221" spans="2:3" ht="13.5" hidden="1">
      <c r="B221" t="e">
        <f>C165</f>
        <v>#N/A</v>
      </c>
      <c r="C221">
        <f>IF(C220=0,0,B221)</f>
        <v>0</v>
      </c>
    </row>
    <row r="222" spans="2:3" ht="13.5" hidden="1">
      <c r="B222" t="e">
        <f>C166</f>
        <v>#N/A</v>
      </c>
      <c r="C222">
        <f>IF(C221=0,0,B222)</f>
        <v>0</v>
      </c>
    </row>
    <row r="223" spans="2:3" ht="13.5" hidden="1">
      <c r="B223" t="e">
        <f>C167</f>
        <v>#N/A</v>
      </c>
      <c r="C223">
        <f>IF(C222=0,0,B223)</f>
        <v>0</v>
      </c>
    </row>
    <row r="224" spans="1:3" ht="13.5" hidden="1">
      <c r="A224" s="16">
        <v>8</v>
      </c>
      <c r="B224" t="e">
        <f>B165</f>
        <v>#N/A</v>
      </c>
      <c r="C224">
        <f>IF(ISERROR(B224),0,B224)</f>
        <v>0</v>
      </c>
    </row>
    <row r="225" spans="2:3" ht="13.5" hidden="1">
      <c r="B225" t="e">
        <f>C165</f>
        <v>#N/A</v>
      </c>
      <c r="C225">
        <f>IF(C224=0,0,B225)</f>
        <v>0</v>
      </c>
    </row>
    <row r="226" spans="2:3" ht="13.5" hidden="1">
      <c r="B226" t="e">
        <f>C166</f>
        <v>#N/A</v>
      </c>
      <c r="C226">
        <f>IF(C225=0,0,B226)</f>
        <v>0</v>
      </c>
    </row>
    <row r="227" spans="2:3" ht="13.5" hidden="1">
      <c r="B227" t="e">
        <f>C167</f>
        <v>#N/A</v>
      </c>
      <c r="C227">
        <f>IF(C226=0,0,B227)</f>
        <v>0</v>
      </c>
    </row>
    <row r="228" spans="2:3" ht="13.5" hidden="1">
      <c r="B228" t="e">
        <f>C168</f>
        <v>#N/A</v>
      </c>
      <c r="C228">
        <f>IF(C227=0,0,B228)</f>
        <v>0</v>
      </c>
    </row>
    <row r="229" spans="1:3" ht="13.5" hidden="1">
      <c r="A229" s="16">
        <v>9</v>
      </c>
      <c r="B229" t="e">
        <f>B166</f>
        <v>#N/A</v>
      </c>
      <c r="C229">
        <f>IF(ISERROR(B229),0,B229)</f>
        <v>0</v>
      </c>
    </row>
    <row r="230" spans="2:3" ht="13.5" hidden="1">
      <c r="B230" t="e">
        <f>C166</f>
        <v>#N/A</v>
      </c>
      <c r="C230">
        <f>IF(C229=0,0,B230)</f>
        <v>0</v>
      </c>
    </row>
    <row r="231" spans="2:3" ht="13.5" hidden="1">
      <c r="B231" t="e">
        <f>C167</f>
        <v>#N/A</v>
      </c>
      <c r="C231">
        <f>IF(C230=0,0,B231)</f>
        <v>0</v>
      </c>
    </row>
    <row r="232" spans="2:3" ht="13.5" hidden="1">
      <c r="B232" t="e">
        <f>C168</f>
        <v>#N/A</v>
      </c>
      <c r="C232">
        <f>IF(C231=0,0,B232)</f>
        <v>0</v>
      </c>
    </row>
    <row r="233" spans="2:3" ht="13.5" hidden="1">
      <c r="B233" t="e">
        <f>C169</f>
        <v>#N/A</v>
      </c>
      <c r="C233">
        <f>IF(C232=0,0,B233)</f>
        <v>0</v>
      </c>
    </row>
    <row r="234" spans="1:3" ht="13.5" hidden="1">
      <c r="A234" s="16">
        <v>10</v>
      </c>
      <c r="B234" t="e">
        <f>B167</f>
        <v>#N/A</v>
      </c>
      <c r="C234">
        <f>IF(ISERROR(B234),0,B234)</f>
        <v>0</v>
      </c>
    </row>
    <row r="235" spans="2:3" ht="13.5" hidden="1">
      <c r="B235" t="e">
        <f>C167</f>
        <v>#N/A</v>
      </c>
      <c r="C235">
        <f>IF(C234=0,0,B235)</f>
        <v>0</v>
      </c>
    </row>
    <row r="236" spans="2:3" ht="13.5" hidden="1">
      <c r="B236" t="e">
        <f>C168</f>
        <v>#N/A</v>
      </c>
      <c r="C236">
        <f>IF(C235=0,0,B236)</f>
        <v>0</v>
      </c>
    </row>
    <row r="237" spans="2:3" ht="13.5" hidden="1">
      <c r="B237" t="e">
        <f>C169</f>
        <v>#N/A</v>
      </c>
      <c r="C237">
        <f>IF(C236=0,0,B237)</f>
        <v>0</v>
      </c>
    </row>
    <row r="238" spans="2:3" ht="13.5" hidden="1">
      <c r="B238" t="e">
        <f>C170</f>
        <v>#N/A</v>
      </c>
      <c r="C238">
        <f>IF(C237=0,0,B238)</f>
        <v>0</v>
      </c>
    </row>
    <row r="239" spans="1:3" ht="13.5" hidden="1">
      <c r="A239" s="16">
        <v>11</v>
      </c>
      <c r="B239" t="e">
        <f>B168</f>
        <v>#N/A</v>
      </c>
      <c r="C239">
        <f>IF(ISERROR(B239),0,B239)</f>
        <v>0</v>
      </c>
    </row>
    <row r="240" spans="2:3" ht="13.5" hidden="1">
      <c r="B240" t="e">
        <f>C168</f>
        <v>#N/A</v>
      </c>
      <c r="C240">
        <f>IF(C239=0,0,B240)</f>
        <v>0</v>
      </c>
    </row>
    <row r="241" spans="2:3" ht="13.5" hidden="1">
      <c r="B241" t="e">
        <f>C169</f>
        <v>#N/A</v>
      </c>
      <c r="C241">
        <f>IF(C240=0,0,B241)</f>
        <v>0</v>
      </c>
    </row>
    <row r="242" spans="2:3" ht="13.5" hidden="1">
      <c r="B242" t="e">
        <f>C170</f>
        <v>#N/A</v>
      </c>
      <c r="C242">
        <f>IF(C241=0,0,B242)</f>
        <v>0</v>
      </c>
    </row>
    <row r="243" spans="2:3" ht="13.5" hidden="1">
      <c r="B243" t="e">
        <f>C171</f>
        <v>#N/A</v>
      </c>
      <c r="C243">
        <f>IF(C242=0,0,B243)</f>
        <v>0</v>
      </c>
    </row>
    <row r="244" spans="1:3" ht="13.5" hidden="1">
      <c r="A244" s="16">
        <v>12</v>
      </c>
      <c r="B244" t="e">
        <f>B169</f>
        <v>#N/A</v>
      </c>
      <c r="C244">
        <f>IF(ISERROR(B244),0,B244)</f>
        <v>0</v>
      </c>
    </row>
    <row r="245" spans="2:3" ht="13.5" hidden="1">
      <c r="B245" t="e">
        <f>C169</f>
        <v>#N/A</v>
      </c>
      <c r="C245">
        <f>IF(C244=0,0,B245)</f>
        <v>0</v>
      </c>
    </row>
    <row r="246" spans="2:3" ht="13.5" hidden="1">
      <c r="B246" t="e">
        <f>C170</f>
        <v>#N/A</v>
      </c>
      <c r="C246">
        <f>IF(C245=0,0,B246)</f>
        <v>0</v>
      </c>
    </row>
    <row r="247" spans="2:3" ht="13.5" hidden="1">
      <c r="B247" t="e">
        <f>C171</f>
        <v>#N/A</v>
      </c>
      <c r="C247">
        <f>IF(C246=0,0,B247)</f>
        <v>0</v>
      </c>
    </row>
    <row r="248" spans="2:3" ht="13.5" hidden="1">
      <c r="B248" t="e">
        <f>C172</f>
        <v>#N/A</v>
      </c>
      <c r="C248">
        <f>IF(C247=0,0,B248)</f>
        <v>0</v>
      </c>
    </row>
    <row r="249" spans="1:3" ht="13.5" hidden="1">
      <c r="A249" s="16">
        <v>13</v>
      </c>
      <c r="B249" t="e">
        <f>B170</f>
        <v>#N/A</v>
      </c>
      <c r="C249">
        <f>IF(ISERROR(B249),0,B249)</f>
        <v>0</v>
      </c>
    </row>
    <row r="250" spans="2:3" ht="13.5" hidden="1">
      <c r="B250" t="e">
        <f>C170</f>
        <v>#N/A</v>
      </c>
      <c r="C250">
        <f>IF(C249=0,0,B250)</f>
        <v>0</v>
      </c>
    </row>
    <row r="251" spans="2:3" ht="13.5" hidden="1">
      <c r="B251" t="e">
        <f>C171</f>
        <v>#N/A</v>
      </c>
      <c r="C251">
        <f>IF(C250=0,0,B251)</f>
        <v>0</v>
      </c>
    </row>
    <row r="252" spans="2:3" ht="13.5" hidden="1">
      <c r="B252" t="e">
        <f>C172</f>
        <v>#N/A</v>
      </c>
      <c r="C252">
        <f>IF(C251=0,0,B252)</f>
        <v>0</v>
      </c>
    </row>
    <row r="253" spans="2:3" ht="13.5" hidden="1">
      <c r="B253" t="e">
        <f>C173</f>
        <v>#N/A</v>
      </c>
      <c r="C253">
        <f>IF(C252=0,0,B253)</f>
        <v>0</v>
      </c>
    </row>
    <row r="254" spans="1:3" ht="13.5" hidden="1">
      <c r="A254" s="16">
        <v>14</v>
      </c>
      <c r="B254" t="e">
        <f>B171</f>
        <v>#N/A</v>
      </c>
      <c r="C254">
        <f>IF(ISERROR(B254),0,B254)</f>
        <v>0</v>
      </c>
    </row>
    <row r="255" spans="2:3" ht="13.5" hidden="1">
      <c r="B255" t="e">
        <f>C171</f>
        <v>#N/A</v>
      </c>
      <c r="C255">
        <f>IF(C254=0,0,B255)</f>
        <v>0</v>
      </c>
    </row>
    <row r="256" spans="2:3" ht="13.5" hidden="1">
      <c r="B256" t="e">
        <f>C172</f>
        <v>#N/A</v>
      </c>
      <c r="C256">
        <f>IF(C255=0,0,B256)</f>
        <v>0</v>
      </c>
    </row>
    <row r="257" spans="2:3" ht="13.5" hidden="1">
      <c r="B257" t="e">
        <f>C173</f>
        <v>#N/A</v>
      </c>
      <c r="C257">
        <f>IF(C256=0,0,B257)</f>
        <v>0</v>
      </c>
    </row>
    <row r="258" spans="2:3" ht="13.5" hidden="1">
      <c r="B258" t="e">
        <f>C174</f>
        <v>#N/A</v>
      </c>
      <c r="C258">
        <f>IF(C257=0,0,B258)</f>
        <v>0</v>
      </c>
    </row>
    <row r="259" spans="1:3" ht="13.5" hidden="1">
      <c r="A259" s="16">
        <v>15</v>
      </c>
      <c r="B259" t="e">
        <f>B172</f>
        <v>#N/A</v>
      </c>
      <c r="C259">
        <f>IF(ISERROR(B259),0,B259)</f>
        <v>0</v>
      </c>
    </row>
    <row r="260" spans="2:3" ht="13.5" hidden="1">
      <c r="B260" t="e">
        <f>C172</f>
        <v>#N/A</v>
      </c>
      <c r="C260">
        <f>IF(C259=0,0,B260)</f>
        <v>0</v>
      </c>
    </row>
    <row r="261" spans="2:3" ht="13.5" hidden="1">
      <c r="B261" t="e">
        <f>C173</f>
        <v>#N/A</v>
      </c>
      <c r="C261">
        <f>IF(C260=0,0,B261)</f>
        <v>0</v>
      </c>
    </row>
    <row r="262" spans="2:3" ht="13.5" hidden="1">
      <c r="B262" t="e">
        <f>C174</f>
        <v>#N/A</v>
      </c>
      <c r="C262">
        <f>IF(C261=0,0,B262)</f>
        <v>0</v>
      </c>
    </row>
    <row r="263" spans="2:3" ht="13.5" hidden="1">
      <c r="B263" t="e">
        <f>C175</f>
        <v>#N/A</v>
      </c>
      <c r="C263">
        <f>IF(C262=0,0,B263)</f>
        <v>0</v>
      </c>
    </row>
    <row r="264" spans="1:3" ht="13.5" hidden="1">
      <c r="A264" s="16">
        <v>16</v>
      </c>
      <c r="B264" t="e">
        <f>B173</f>
        <v>#N/A</v>
      </c>
      <c r="C264">
        <f>IF(ISERROR(B264),0,B264)</f>
        <v>0</v>
      </c>
    </row>
    <row r="265" spans="2:3" ht="13.5" hidden="1">
      <c r="B265" t="e">
        <f>C173</f>
        <v>#N/A</v>
      </c>
      <c r="C265">
        <f>IF(C264=0,0,B265)</f>
        <v>0</v>
      </c>
    </row>
    <row r="266" spans="2:3" ht="13.5" hidden="1">
      <c r="B266" t="e">
        <f>C174</f>
        <v>#N/A</v>
      </c>
      <c r="C266">
        <f>IF(C265=0,0,B266)</f>
        <v>0</v>
      </c>
    </row>
    <row r="267" spans="2:3" ht="13.5" hidden="1">
      <c r="B267" t="e">
        <f>C175</f>
        <v>#N/A</v>
      </c>
      <c r="C267">
        <f>IF(C266=0,0,B267)</f>
        <v>0</v>
      </c>
    </row>
    <row r="268" spans="2:3" ht="13.5" hidden="1">
      <c r="B268" t="e">
        <f>C176</f>
        <v>#N/A</v>
      </c>
      <c r="C268">
        <f>IF(C267=0,0,B268)</f>
        <v>0</v>
      </c>
    </row>
    <row r="269" spans="1:3" ht="13.5" hidden="1">
      <c r="A269" s="16">
        <v>17</v>
      </c>
      <c r="B269" t="e">
        <f>B174</f>
        <v>#N/A</v>
      </c>
      <c r="C269">
        <f>IF(ISERROR(B269),0,B269)</f>
        <v>0</v>
      </c>
    </row>
    <row r="270" spans="2:3" ht="13.5" hidden="1">
      <c r="B270" t="e">
        <f>C174</f>
        <v>#N/A</v>
      </c>
      <c r="C270">
        <f>IF(C269=0,0,B270)</f>
        <v>0</v>
      </c>
    </row>
    <row r="271" spans="2:3" ht="13.5" hidden="1">
      <c r="B271" t="e">
        <f>C175</f>
        <v>#N/A</v>
      </c>
      <c r="C271">
        <f>IF(C270=0,0,B271)</f>
        <v>0</v>
      </c>
    </row>
    <row r="272" spans="2:3" ht="13.5" hidden="1">
      <c r="B272" t="e">
        <f>C176</f>
        <v>#N/A</v>
      </c>
      <c r="C272">
        <f>IF(C271=0,0,B272)</f>
        <v>0</v>
      </c>
    </row>
    <row r="273" spans="2:3" ht="13.5" hidden="1">
      <c r="B273" t="e">
        <f>C177</f>
        <v>#N/A</v>
      </c>
      <c r="C273">
        <f>IF(C272=0,0,B273)</f>
        <v>0</v>
      </c>
    </row>
    <row r="274" spans="1:3" ht="13.5" hidden="1">
      <c r="A274" s="16">
        <v>18</v>
      </c>
      <c r="B274" t="e">
        <f>B175</f>
        <v>#N/A</v>
      </c>
      <c r="C274">
        <f>IF(ISERROR(B274),0,B274)</f>
        <v>0</v>
      </c>
    </row>
    <row r="275" spans="2:3" ht="13.5" hidden="1">
      <c r="B275" t="e">
        <f>C175</f>
        <v>#N/A</v>
      </c>
      <c r="C275">
        <f>IF(C274=0,0,B275)</f>
        <v>0</v>
      </c>
    </row>
    <row r="276" spans="2:3" ht="13.5" hidden="1">
      <c r="B276" t="e">
        <f>C176</f>
        <v>#N/A</v>
      </c>
      <c r="C276">
        <f>IF(C275=0,0,B276)</f>
        <v>0</v>
      </c>
    </row>
    <row r="277" spans="2:3" ht="13.5" hidden="1">
      <c r="B277" t="e">
        <f>C177</f>
        <v>#N/A</v>
      </c>
      <c r="C277">
        <f>IF(C276=0,0,B277)</f>
        <v>0</v>
      </c>
    </row>
    <row r="278" spans="2:3" ht="13.5" hidden="1">
      <c r="B278" t="e">
        <f>C178</f>
        <v>#N/A</v>
      </c>
      <c r="C278">
        <f>IF(C277=0,0,B278)</f>
        <v>0</v>
      </c>
    </row>
    <row r="279" spans="1:3" ht="13.5" hidden="1">
      <c r="A279" s="16">
        <v>19</v>
      </c>
      <c r="B279" t="e">
        <f>B176</f>
        <v>#N/A</v>
      </c>
      <c r="C279">
        <f>IF(ISERROR(B279),0,B279)</f>
        <v>0</v>
      </c>
    </row>
    <row r="280" spans="2:3" ht="13.5" hidden="1">
      <c r="B280" t="e">
        <f>C176</f>
        <v>#N/A</v>
      </c>
      <c r="C280">
        <f>IF(C279=0,0,B280)</f>
        <v>0</v>
      </c>
    </row>
    <row r="281" spans="2:3" ht="13.5" hidden="1">
      <c r="B281" t="e">
        <f>C177</f>
        <v>#N/A</v>
      </c>
      <c r="C281">
        <f>IF(C280=0,0,B281)</f>
        <v>0</v>
      </c>
    </row>
    <row r="282" spans="2:3" ht="13.5" hidden="1">
      <c r="B282" t="e">
        <f>C178</f>
        <v>#N/A</v>
      </c>
      <c r="C282">
        <f>IF(C281=0,0,B282)</f>
        <v>0</v>
      </c>
    </row>
    <row r="283" spans="2:3" ht="13.5" hidden="1">
      <c r="B283" t="e">
        <f>C179</f>
        <v>#N/A</v>
      </c>
      <c r="C283">
        <f>IF(C282=0,0,B283)</f>
        <v>0</v>
      </c>
    </row>
    <row r="284" spans="1:3" ht="13.5" hidden="1">
      <c r="A284" s="16">
        <v>20</v>
      </c>
      <c r="B284" t="e">
        <f>B177</f>
        <v>#N/A</v>
      </c>
      <c r="C284">
        <f>IF(ISERROR(B284),0,B284)</f>
        <v>0</v>
      </c>
    </row>
    <row r="285" spans="2:3" ht="13.5" hidden="1">
      <c r="B285" t="e">
        <f>C177</f>
        <v>#N/A</v>
      </c>
      <c r="C285">
        <f>IF(C284=0,0,B285)</f>
        <v>0</v>
      </c>
    </row>
    <row r="286" spans="2:3" ht="13.5" hidden="1">
      <c r="B286" t="e">
        <f>C178</f>
        <v>#N/A</v>
      </c>
      <c r="C286">
        <f>IF(C285=0,0,B286)</f>
        <v>0</v>
      </c>
    </row>
    <row r="287" spans="2:3" ht="13.5" hidden="1">
      <c r="B287" t="e">
        <f>C179</f>
        <v>#N/A</v>
      </c>
      <c r="C287">
        <f>IF(C286=0,0,B287)</f>
        <v>0</v>
      </c>
    </row>
    <row r="288" spans="2:3" ht="13.5" hidden="1">
      <c r="B288" t="e">
        <f>C180</f>
        <v>#N/A</v>
      </c>
      <c r="C288">
        <f>IF(C287=0,0,B288)</f>
        <v>0</v>
      </c>
    </row>
    <row r="289" spans="1:3" ht="13.5" hidden="1">
      <c r="A289" s="16">
        <v>21</v>
      </c>
      <c r="B289" t="e">
        <f>B178</f>
        <v>#N/A</v>
      </c>
      <c r="C289">
        <f>IF(ISERROR(B289),0,B289)</f>
        <v>0</v>
      </c>
    </row>
    <row r="290" spans="2:3" ht="13.5" hidden="1">
      <c r="B290" t="e">
        <f>C178</f>
        <v>#N/A</v>
      </c>
      <c r="C290">
        <f>IF(C289=0,0,B290)</f>
        <v>0</v>
      </c>
    </row>
    <row r="291" spans="2:3" ht="13.5" hidden="1">
      <c r="B291" t="e">
        <f>C179</f>
        <v>#N/A</v>
      </c>
      <c r="C291">
        <f>IF(C290=0,0,B291)</f>
        <v>0</v>
      </c>
    </row>
    <row r="292" spans="2:3" ht="13.5" hidden="1">
      <c r="B292" t="e">
        <f>C180</f>
        <v>#N/A</v>
      </c>
      <c r="C292">
        <f>IF(C291=0,0,B292)</f>
        <v>0</v>
      </c>
    </row>
    <row r="293" spans="2:3" ht="13.5" hidden="1">
      <c r="B293" t="e">
        <f>C181</f>
        <v>#N/A</v>
      </c>
      <c r="C293">
        <f>IF(C292=0,0,B293)</f>
        <v>0</v>
      </c>
    </row>
    <row r="294" spans="1:3" ht="13.5" hidden="1">
      <c r="A294" s="16">
        <v>22</v>
      </c>
      <c r="B294" t="e">
        <f>B179</f>
        <v>#N/A</v>
      </c>
      <c r="C294">
        <f>IF(ISERROR(B294),0,B294)</f>
        <v>0</v>
      </c>
    </row>
    <row r="295" spans="2:3" ht="13.5" hidden="1">
      <c r="B295" t="e">
        <f>C179</f>
        <v>#N/A</v>
      </c>
      <c r="C295">
        <f>IF(C294=0,0,B295)</f>
        <v>0</v>
      </c>
    </row>
    <row r="296" spans="2:3" ht="13.5" hidden="1">
      <c r="B296" t="e">
        <f>C180</f>
        <v>#N/A</v>
      </c>
      <c r="C296">
        <f>IF(C295=0,0,B296)</f>
        <v>0</v>
      </c>
    </row>
    <row r="297" spans="2:3" ht="13.5" hidden="1">
      <c r="B297" t="e">
        <f>C181</f>
        <v>#N/A</v>
      </c>
      <c r="C297">
        <f>IF(C296=0,0,B297)</f>
        <v>0</v>
      </c>
    </row>
    <row r="298" spans="2:3" ht="13.5" hidden="1">
      <c r="B298" t="e">
        <f>C182</f>
        <v>#N/A</v>
      </c>
      <c r="C298">
        <f>IF(C297=0,0,B298)</f>
        <v>0</v>
      </c>
    </row>
    <row r="299" spans="1:3" ht="13.5" hidden="1">
      <c r="A299" s="16">
        <v>23</v>
      </c>
      <c r="B299" t="e">
        <f>B180</f>
        <v>#N/A</v>
      </c>
      <c r="C299">
        <f>IF(ISERROR(B299),0,B299)</f>
        <v>0</v>
      </c>
    </row>
    <row r="300" spans="2:3" ht="13.5" hidden="1">
      <c r="B300" t="e">
        <f>C180</f>
        <v>#N/A</v>
      </c>
      <c r="C300">
        <f>IF(C299=0,0,B300)</f>
        <v>0</v>
      </c>
    </row>
    <row r="301" spans="2:3" ht="13.5" hidden="1">
      <c r="B301" t="e">
        <f>C181</f>
        <v>#N/A</v>
      </c>
      <c r="C301">
        <f>IF(C300=0,0,B301)</f>
        <v>0</v>
      </c>
    </row>
    <row r="302" spans="2:3" ht="13.5" hidden="1">
      <c r="B302" t="e">
        <f>C182</f>
        <v>#N/A</v>
      </c>
      <c r="C302">
        <f>IF(C301=0,0,B302)</f>
        <v>0</v>
      </c>
    </row>
    <row r="303" spans="2:3" ht="13.5" hidden="1">
      <c r="B303" t="e">
        <f>C183</f>
        <v>#N/A</v>
      </c>
      <c r="C303">
        <f>IF(C302=0,0,B303)</f>
        <v>0</v>
      </c>
    </row>
    <row r="304" spans="1:3" ht="13.5" hidden="1">
      <c r="A304" s="16">
        <v>24</v>
      </c>
      <c r="B304" t="e">
        <f>B181</f>
        <v>#N/A</v>
      </c>
      <c r="C304">
        <f>IF(ISERROR(B304),0,B304)</f>
        <v>0</v>
      </c>
    </row>
    <row r="305" spans="2:3" ht="13.5" hidden="1">
      <c r="B305" t="e">
        <f>C181</f>
        <v>#N/A</v>
      </c>
      <c r="C305">
        <f>IF(C304=0,0,B305)</f>
        <v>0</v>
      </c>
    </row>
    <row r="306" spans="2:3" ht="13.5" hidden="1">
      <c r="B306" t="e">
        <f>C182</f>
        <v>#N/A</v>
      </c>
      <c r="C306">
        <f>IF(C305=0,0,B306)</f>
        <v>0</v>
      </c>
    </row>
    <row r="307" spans="2:3" ht="13.5" hidden="1">
      <c r="B307" t="e">
        <f>C183</f>
        <v>#N/A</v>
      </c>
      <c r="C307">
        <f>IF(C306=0,0,B307)</f>
        <v>0</v>
      </c>
    </row>
    <row r="308" spans="2:3" ht="13.5" hidden="1">
      <c r="B308" t="e">
        <f>C184</f>
        <v>#N/A</v>
      </c>
      <c r="C308">
        <f>IF(C307=0,0,B308)</f>
        <v>0</v>
      </c>
    </row>
    <row r="309" spans="1:3" ht="13.5" hidden="1">
      <c r="A309" s="16">
        <v>25</v>
      </c>
      <c r="B309" t="e">
        <f>B182</f>
        <v>#N/A</v>
      </c>
      <c r="C309">
        <f>IF(ISERROR(B309),0,B309)</f>
        <v>0</v>
      </c>
    </row>
    <row r="310" spans="2:3" ht="13.5" hidden="1">
      <c r="B310" t="e">
        <f>C182</f>
        <v>#N/A</v>
      </c>
      <c r="C310">
        <f>IF(C309=0,0,B310)</f>
        <v>0</v>
      </c>
    </row>
    <row r="311" spans="2:3" ht="13.5" hidden="1">
      <c r="B311" t="e">
        <f>C183</f>
        <v>#N/A</v>
      </c>
      <c r="C311">
        <f>IF(C310=0,0,B311)</f>
        <v>0</v>
      </c>
    </row>
    <row r="312" spans="2:3" ht="13.5" hidden="1">
      <c r="B312" t="e">
        <f>C184</f>
        <v>#N/A</v>
      </c>
      <c r="C312">
        <f>IF(C311=0,0,B312)</f>
        <v>0</v>
      </c>
    </row>
    <row r="313" spans="2:3" ht="13.5" hidden="1">
      <c r="B313" t="e">
        <f>C185</f>
        <v>#N/A</v>
      </c>
      <c r="C313">
        <f>IF(C312=0,0,B313)</f>
        <v>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VJCC</cp:lastModifiedBy>
  <dcterms:created xsi:type="dcterms:W3CDTF">1997-01-08T22:48:59Z</dcterms:created>
  <dcterms:modified xsi:type="dcterms:W3CDTF">2009-03-04T07:40:39Z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