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1" activeTab="1"/>
  </bookViews>
  <sheets>
    <sheet name="Input here" sheetId="1" r:id="rId1"/>
    <sheet name="Display here" sheetId="2" r:id="rId2"/>
    <sheet name="Top secret" sheetId="3" r:id="rId3"/>
  </sheets>
  <definedNames/>
  <calcPr fullCalcOnLoad="1"/>
</workbook>
</file>

<file path=xl/sharedStrings.xml><?xml version="1.0" encoding="utf-8"?>
<sst xmlns="http://schemas.openxmlformats.org/spreadsheetml/2006/main" count="103" uniqueCount="102">
  <si>
    <t>Question</t>
  </si>
  <si>
    <t>Answer</t>
  </si>
  <si>
    <t>to be (not used in present tense)</t>
  </si>
  <si>
    <r>
      <t>كان - يكون (كون</t>
    </r>
    <r>
      <rPr>
        <sz val="10"/>
        <rFont val="Times New Roman"/>
        <family val="1"/>
      </rPr>
      <t>)kaan - yikuun (koon)</t>
    </r>
  </si>
  <si>
    <t>to do; to make</t>
  </si>
  <si>
    <r>
      <t xml:space="preserve">عمل </t>
    </r>
    <r>
      <rPr>
        <sz val="10"/>
        <rFont val="Times New Roman"/>
        <family val="1"/>
      </rPr>
      <t xml:space="preserve">- </t>
    </r>
    <r>
      <rPr>
        <sz val="10"/>
        <rFont val="Tahoma"/>
        <family val="2"/>
      </rPr>
      <t>يعمل</t>
    </r>
    <r>
      <rPr>
        <sz val="10"/>
        <rFont val="Times New Roman"/>
        <family val="1"/>
      </rPr>
      <t>3amal - yi3mil (3amal)</t>
    </r>
  </si>
  <si>
    <t>to work</t>
  </si>
  <si>
    <r>
      <t>اشتغل - يشتغل (سغل</t>
    </r>
    <r>
      <rPr>
        <sz val="10"/>
        <rFont val="Times New Roman"/>
        <family val="1"/>
      </rPr>
      <t>)ištaġal - yištaġil (šuġl)</t>
    </r>
  </si>
  <si>
    <t>to bring, fetch</t>
  </si>
  <si>
    <r>
      <t>جاب – يجيب (جيبان</t>
    </r>
    <r>
      <rPr>
        <sz val="10"/>
        <rFont val="Times New Roman"/>
        <family val="1"/>
      </rPr>
      <t>)gaab - yigiib (gayabaan)</t>
    </r>
  </si>
  <si>
    <t>to take</t>
  </si>
  <si>
    <r>
      <t>خد – ياخد (اخد</t>
    </r>
    <r>
      <rPr>
        <sz val="10"/>
        <rFont val="Times New Roman"/>
        <family val="1"/>
      </rPr>
      <t>)xad - yaaxud (axd)</t>
    </r>
  </si>
  <si>
    <t>to put</t>
  </si>
  <si>
    <r>
      <t>حطّ - يحطّ (حطّ</t>
    </r>
    <r>
      <rPr>
        <sz val="10"/>
        <rFont val="Times New Roman"/>
        <family val="1"/>
      </rPr>
      <t>)HaTT - yiHoTT (HaTT)</t>
    </r>
  </si>
  <si>
    <t>to become</t>
  </si>
  <si>
    <r>
      <t>بقى - يبقى</t>
    </r>
    <r>
      <rPr>
        <sz val="10"/>
        <rFont val="Times New Roman"/>
        <family val="1"/>
      </rPr>
      <t>ba'a - yib'a</t>
    </r>
  </si>
  <si>
    <t>to change (s.t.)</t>
  </si>
  <si>
    <r>
      <t>غيّر - يغيّر (تغيير</t>
    </r>
    <r>
      <rPr>
        <sz val="10"/>
        <rFont val="Times New Roman"/>
        <family val="1"/>
      </rPr>
      <t>)ġayyar - yiġayyar (taġyiir)</t>
    </r>
  </si>
  <si>
    <t>to count</t>
  </si>
  <si>
    <r>
      <t xml:space="preserve">عدّ </t>
    </r>
    <r>
      <rPr>
        <sz val="10"/>
        <rFont val="Times New Roman"/>
        <family val="1"/>
      </rPr>
      <t xml:space="preserve">- </t>
    </r>
    <r>
      <rPr>
        <sz val="10"/>
        <rFont val="Tahoma"/>
        <family val="2"/>
      </rPr>
      <t xml:space="preserve">يعدّ </t>
    </r>
    <r>
      <rPr>
        <sz val="10"/>
        <rFont val="Times New Roman"/>
        <family val="1"/>
      </rPr>
      <t>(</t>
    </r>
    <r>
      <rPr>
        <sz val="10"/>
        <rFont val="Tahoma"/>
        <family val="2"/>
      </rPr>
      <t>عدّ</t>
    </r>
    <r>
      <rPr>
        <sz val="10"/>
        <rFont val="Times New Roman"/>
        <family val="1"/>
      </rPr>
      <t>)3add - yi3idd (3add)</t>
    </r>
  </si>
  <si>
    <t>to go (to)</t>
  </si>
  <si>
    <r>
      <t>راح – يروح (مرواح | روحان</t>
    </r>
    <r>
      <rPr>
        <sz val="10"/>
        <rFont val="Times New Roman"/>
        <family val="1"/>
      </rPr>
      <t>)raaH - yiruuH (mirwaaH/rawaHaan)</t>
    </r>
  </si>
  <si>
    <t>to walk</t>
  </si>
  <si>
    <r>
      <t>مشي - يمشي (مشي</t>
    </r>
    <r>
      <rPr>
        <sz val="10"/>
        <rFont val="Times New Roman"/>
        <family val="1"/>
      </rPr>
      <t>)miši - yimši (mašy)</t>
    </r>
  </si>
  <si>
    <t>to run</t>
  </si>
  <si>
    <r>
      <t>جرى - يجري (جري</t>
    </r>
    <r>
      <rPr>
        <sz val="10"/>
        <rFont val="Times New Roman"/>
        <family val="1"/>
      </rPr>
      <t>)geri - yigri (gary)</t>
    </r>
  </si>
  <si>
    <t>to come</t>
  </si>
  <si>
    <r>
      <t>جه – يجي (مجي</t>
    </r>
    <r>
      <rPr>
        <sz val="10"/>
        <rFont val="Times New Roman"/>
        <family val="1"/>
      </rPr>
      <t>)geh - yiigi (migiyy)</t>
    </r>
  </si>
  <si>
    <t>to return</t>
  </si>
  <si>
    <r>
      <t xml:space="preserve">رجع – يرجع </t>
    </r>
    <r>
      <rPr>
        <sz val="10"/>
        <rFont val="Times New Roman"/>
        <family val="1"/>
      </rPr>
      <t>(</t>
    </r>
    <r>
      <rPr>
        <sz val="10"/>
        <rFont val="Tahoma"/>
        <family val="2"/>
      </rPr>
      <t>رجوع</t>
    </r>
    <r>
      <rPr>
        <sz val="10"/>
        <rFont val="Times New Roman"/>
        <family val="1"/>
      </rPr>
      <t xml:space="preserve">) </t>
    </r>
    <r>
      <rPr>
        <sz val="10"/>
        <rFont val="Tahoma"/>
        <family val="2"/>
      </rPr>
      <t>إلى</t>
    </r>
    <r>
      <rPr>
        <sz val="10"/>
        <rFont val="Times New Roman"/>
        <family val="1"/>
      </rPr>
      <t>rigi3 - yirga3 (ruguu3)</t>
    </r>
  </si>
  <si>
    <t>to arrive</t>
  </si>
  <si>
    <r>
      <t>وصل - يوصل (وصول</t>
    </r>
    <r>
      <rPr>
        <sz val="10"/>
        <rFont val="Times New Roman"/>
        <family val="1"/>
      </rPr>
      <t>)wiSil - yiwSil (wuSuul)</t>
    </r>
  </si>
  <si>
    <t>to sit</t>
  </si>
  <si>
    <r>
      <t>قعد – يقعد (قعاد</t>
    </r>
    <r>
      <rPr>
        <sz val="10"/>
        <rFont val="Times New Roman"/>
        <family val="1"/>
      </rPr>
      <t>)a3ad - yu'3ud ('u3aad)</t>
    </r>
  </si>
  <si>
    <t>to get up, rise</t>
  </si>
  <si>
    <r>
      <t>قام - يقوم (قيام</t>
    </r>
    <r>
      <rPr>
        <sz val="10"/>
        <rFont val="Times New Roman"/>
        <family val="1"/>
      </rPr>
      <t>)aam - yi'uum ('iyaam)</t>
    </r>
  </si>
  <si>
    <t>to fall</t>
  </si>
  <si>
    <r>
      <t xml:space="preserve">وقع </t>
    </r>
    <r>
      <rPr>
        <sz val="10"/>
        <rFont val="Times New Roman"/>
        <family val="1"/>
      </rPr>
      <t xml:space="preserve">- </t>
    </r>
    <r>
      <rPr>
        <sz val="10"/>
        <rFont val="Tahoma"/>
        <family val="2"/>
      </rPr>
      <t xml:space="preserve">يوقع </t>
    </r>
    <r>
      <rPr>
        <sz val="10"/>
        <rFont val="Times New Roman"/>
        <family val="1"/>
      </rPr>
      <t>(</t>
    </r>
    <r>
      <rPr>
        <sz val="10"/>
        <rFont val="Tahoma"/>
        <family val="2"/>
      </rPr>
      <t>وقوع</t>
    </r>
    <r>
      <rPr>
        <sz val="10"/>
        <rFont val="Times New Roman"/>
        <family val="1"/>
      </rPr>
      <t>)wi'i3 - yiw'a3 (wu'uu3)</t>
    </r>
  </si>
  <si>
    <t> </t>
  </si>
  <si>
    <t>  </t>
  </si>
  <si>
    <t>to go up</t>
  </si>
  <si>
    <r>
      <t xml:space="preserve">طلع </t>
    </r>
    <r>
      <rPr>
        <sz val="10"/>
        <rFont val="Times New Roman"/>
        <family val="1"/>
      </rPr>
      <t xml:space="preserve">- </t>
    </r>
    <r>
      <rPr>
        <sz val="10"/>
        <rFont val="Tahoma"/>
        <family val="2"/>
      </rPr>
      <t xml:space="preserve">يطلع </t>
    </r>
    <r>
      <rPr>
        <sz val="10"/>
        <rFont val="Times New Roman"/>
        <family val="1"/>
      </rPr>
      <t>(</t>
    </r>
    <r>
      <rPr>
        <sz val="10"/>
        <rFont val="Tahoma"/>
        <family val="2"/>
      </rPr>
      <t>طلوع</t>
    </r>
    <r>
      <rPr>
        <sz val="10"/>
        <rFont val="Times New Roman"/>
        <family val="1"/>
      </rPr>
      <t>)Tili3 - yiTla3 (Tuluu3)</t>
    </r>
  </si>
  <si>
    <t>to go down</t>
  </si>
  <si>
    <r>
      <t>نزل - ينزل (نزول</t>
    </r>
    <r>
      <rPr>
        <sz val="10"/>
        <rFont val="Times New Roman"/>
        <family val="1"/>
      </rPr>
      <t>)nizil - yinzil (nuzuul)</t>
    </r>
  </si>
  <si>
    <t>to cook</t>
  </si>
  <si>
    <r>
      <t>طبخ - يطبخ (طبخ</t>
    </r>
    <r>
      <rPr>
        <sz val="10"/>
        <rFont val="Times New Roman"/>
        <family val="1"/>
      </rPr>
      <t>)Tabax - yiTbux (Tabx)</t>
    </r>
  </si>
  <si>
    <t>to eat</t>
  </si>
  <si>
    <r>
      <t>كل – ياكل (أكل</t>
    </r>
    <r>
      <rPr>
        <sz val="10"/>
        <rFont val="Times New Roman"/>
        <family val="1"/>
      </rPr>
      <t>)kal - yaakul (akl)</t>
    </r>
  </si>
  <si>
    <t>to drink</t>
  </si>
  <si>
    <r>
      <t>شرب – يشرب (شرب</t>
    </r>
    <r>
      <rPr>
        <sz val="10"/>
        <rFont val="Times New Roman"/>
        <family val="1"/>
      </rPr>
      <t>)širib - yišrab (šurb)</t>
    </r>
  </si>
  <si>
    <t>to wake up</t>
  </si>
  <si>
    <r>
      <t>صحي - يصحى (صحو</t>
    </r>
    <r>
      <rPr>
        <sz val="10"/>
        <rFont val="Times New Roman"/>
        <family val="1"/>
      </rPr>
      <t>)SaHa - yiSHa (SaHw)</t>
    </r>
  </si>
  <si>
    <t>to sleep</t>
  </si>
  <si>
    <r>
      <t>نام - ينام (نوم</t>
    </r>
    <r>
      <rPr>
        <sz val="10"/>
        <rFont val="Times New Roman"/>
        <family val="1"/>
      </rPr>
      <t>)naam - yinaam (noom)</t>
    </r>
  </si>
  <si>
    <t>to wash</t>
  </si>
  <si>
    <r>
      <t>غسل - يغسل (غسل</t>
    </r>
    <r>
      <rPr>
        <sz val="10"/>
        <rFont val="Times New Roman"/>
        <family val="1"/>
      </rPr>
      <t>)ġasal - yiġsil (ġasl/ġasiil)</t>
    </r>
  </si>
  <si>
    <t>to clean</t>
  </si>
  <si>
    <r>
      <t>نظّف - ينظّف (تنظيف</t>
    </r>
    <r>
      <rPr>
        <sz val="10"/>
        <rFont val="Times New Roman"/>
        <family val="1"/>
      </rPr>
      <t>)naZZaf - yinaZZaf (tanZiif)</t>
    </r>
  </si>
  <si>
    <t>to study</t>
  </si>
  <si>
    <r>
      <t>درس - يدرس (دراسة</t>
    </r>
    <r>
      <rPr>
        <sz val="10"/>
        <rFont val="Times New Roman"/>
        <family val="1"/>
      </rPr>
      <t>)daras - yidris (diraasa)</t>
    </r>
  </si>
  <si>
    <t>to learn</t>
  </si>
  <si>
    <r>
      <t xml:space="preserve">اتعلّم </t>
    </r>
    <r>
      <rPr>
        <sz val="10"/>
        <rFont val="Times New Roman"/>
        <family val="1"/>
      </rPr>
      <t xml:space="preserve">- </t>
    </r>
    <r>
      <rPr>
        <sz val="10"/>
        <rFont val="Tahoma"/>
        <family val="2"/>
      </rPr>
      <t xml:space="preserve">يتعلّم </t>
    </r>
    <r>
      <rPr>
        <sz val="10"/>
        <rFont val="Times New Roman"/>
        <family val="1"/>
      </rPr>
      <t>(</t>
    </r>
    <r>
      <rPr>
        <sz val="10"/>
        <rFont val="Tahoma"/>
        <family val="2"/>
      </rPr>
      <t>تعلّم</t>
    </r>
    <r>
      <rPr>
        <sz val="10"/>
        <rFont val="Times New Roman"/>
        <family val="1"/>
      </rPr>
      <t>)it3allim - yit3allim (ta3allum)</t>
    </r>
  </si>
  <si>
    <t>to understand</t>
  </si>
  <si>
    <r>
      <t>فهم - يفهم (فهم</t>
    </r>
    <r>
      <rPr>
        <sz val="10"/>
        <rFont val="Times New Roman"/>
        <family val="1"/>
      </rPr>
      <t>)fihim - yifham (fahm)</t>
    </r>
  </si>
  <si>
    <t>to know</t>
  </si>
  <si>
    <r>
      <t xml:space="preserve">عرف </t>
    </r>
    <r>
      <rPr>
        <sz val="10"/>
        <rFont val="Times New Roman"/>
        <family val="1"/>
      </rPr>
      <t xml:space="preserve">- </t>
    </r>
    <r>
      <rPr>
        <sz val="10"/>
        <rFont val="Tahoma"/>
        <family val="2"/>
      </rPr>
      <t xml:space="preserve">يعرف </t>
    </r>
    <r>
      <rPr>
        <sz val="10"/>
        <rFont val="Times New Roman"/>
        <family val="1"/>
      </rPr>
      <t>(</t>
    </r>
    <r>
      <rPr>
        <sz val="10"/>
        <rFont val="Tahoma"/>
        <family val="2"/>
      </rPr>
      <t>معرفة</t>
    </r>
    <r>
      <rPr>
        <sz val="10"/>
        <rFont val="Times New Roman"/>
        <family val="1"/>
      </rPr>
      <t>)3irif - yi3raf (ma3rifa)</t>
    </r>
  </si>
  <si>
    <t>to remember</t>
  </si>
  <si>
    <r>
      <t>افتكر - يفتكر (افتكار</t>
    </r>
    <r>
      <rPr>
        <sz val="10"/>
        <rFont val="Times New Roman"/>
        <family val="1"/>
      </rPr>
      <t>)iftakar - yiftikir (iftikaar)</t>
    </r>
  </si>
  <si>
    <t>to forget</t>
  </si>
  <si>
    <r>
      <t>نسي - ينسى (نسي</t>
    </r>
    <r>
      <rPr>
        <sz val="10"/>
        <rFont val="Times New Roman"/>
        <family val="1"/>
      </rPr>
      <t>)nisi - yinsa (nasi)</t>
    </r>
  </si>
  <si>
    <t>to describe</t>
  </si>
  <si>
    <r>
      <t>وصف - يوصف (وصف</t>
    </r>
    <r>
      <rPr>
        <sz val="10"/>
        <rFont val="Times New Roman"/>
        <family val="1"/>
      </rPr>
      <t>)waSaf - yiwSif (waSf)</t>
    </r>
  </si>
  <si>
    <t>to try, test (s.t)</t>
  </si>
  <si>
    <r>
      <t>جرّب - يجرّب (تجريب</t>
    </r>
    <r>
      <rPr>
        <sz val="10"/>
        <rFont val="Times New Roman"/>
        <family val="1"/>
      </rPr>
      <t>)garrab - yigarrib (tagriib)</t>
    </r>
  </si>
  <si>
    <t>to try, attempt to do s.t.</t>
  </si>
  <si>
    <r>
      <t xml:space="preserve">حاول </t>
    </r>
    <r>
      <rPr>
        <sz val="10"/>
        <rFont val="Times New Roman"/>
        <family val="1"/>
      </rPr>
      <t xml:space="preserve">- </t>
    </r>
    <r>
      <rPr>
        <sz val="10"/>
        <rFont val="Tahoma"/>
        <family val="2"/>
      </rPr>
      <t xml:space="preserve">يحاول </t>
    </r>
    <r>
      <rPr>
        <sz val="10"/>
        <rFont val="Times New Roman"/>
        <family val="1"/>
      </rPr>
      <t>(</t>
    </r>
    <r>
      <rPr>
        <sz val="10"/>
        <rFont val="Tahoma"/>
        <family val="2"/>
      </rPr>
      <t>محاولة</t>
    </r>
    <r>
      <rPr>
        <sz val="10"/>
        <rFont val="Times New Roman"/>
        <family val="1"/>
      </rPr>
      <t xml:space="preserve">) </t>
    </r>
    <r>
      <rPr>
        <sz val="10"/>
        <rFont val="Tahoma"/>
        <family val="2"/>
      </rPr>
      <t>أن</t>
    </r>
    <r>
      <rPr>
        <sz val="10"/>
        <rFont val="Times New Roman"/>
        <family val="1"/>
      </rPr>
      <t>'</t>
    </r>
  </si>
  <si>
    <t>to be able to do s.t.</t>
  </si>
  <si>
    <r>
      <t>قدر - يقدر (قدرة) أن</t>
    </r>
    <r>
      <rPr>
        <sz val="10"/>
        <rFont val="Times New Roman"/>
        <family val="1"/>
      </rPr>
      <t>idir - yi'dir ('odra)</t>
    </r>
  </si>
  <si>
    <t>to read</t>
  </si>
  <si>
    <r>
      <t>قرأ – يقرأ (قراية</t>
    </r>
    <r>
      <rPr>
        <sz val="10"/>
        <rFont val="Times New Roman"/>
        <family val="1"/>
      </rPr>
      <t>)ara - yi'ra ('iraaya)</t>
    </r>
  </si>
  <si>
    <t>to write</t>
  </si>
  <si>
    <r>
      <t>كتب – يكتب (كتابة</t>
    </r>
    <r>
      <rPr>
        <sz val="10"/>
        <rFont val="Times New Roman"/>
        <family val="1"/>
      </rPr>
      <t>)katab - yiktib (kitaaba)</t>
    </r>
  </si>
  <si>
    <t>to translate</t>
  </si>
  <si>
    <r>
      <t>ترجم - يترجم (ترجمة</t>
    </r>
    <r>
      <rPr>
        <sz val="10"/>
        <rFont val="Times New Roman"/>
        <family val="1"/>
      </rPr>
      <t>)targam - yitargim (targama)</t>
    </r>
  </si>
  <si>
    <t>to talk (reflexive)</t>
  </si>
  <si>
    <r>
      <t>اتكلّم – يتكلّم (كلام</t>
    </r>
    <r>
      <rPr>
        <sz val="10"/>
        <rFont val="Times New Roman"/>
        <family val="1"/>
      </rPr>
      <t>)itkallim - yitkallim (kalaam)</t>
    </r>
  </si>
  <si>
    <t>to say, tell</t>
  </si>
  <si>
    <r>
      <t xml:space="preserve">قال </t>
    </r>
    <r>
      <rPr>
        <sz val="10"/>
        <rFont val="Times New Roman"/>
        <family val="1"/>
      </rPr>
      <t xml:space="preserve">- </t>
    </r>
    <r>
      <rPr>
        <sz val="10"/>
        <rFont val="Tahoma"/>
        <family val="2"/>
      </rPr>
      <t xml:space="preserve">يقول </t>
    </r>
    <r>
      <rPr>
        <sz val="10"/>
        <rFont val="Times New Roman"/>
        <family val="1"/>
      </rPr>
      <t>(</t>
    </r>
    <r>
      <rPr>
        <sz val="10"/>
        <rFont val="Tahoma"/>
        <family val="2"/>
      </rPr>
      <t>قول</t>
    </r>
    <r>
      <rPr>
        <sz val="10"/>
        <rFont val="Times New Roman"/>
        <family val="1"/>
      </rPr>
      <t>)</t>
    </r>
  </si>
  <si>
    <t>to ask (a question)</t>
  </si>
  <si>
    <r>
      <t xml:space="preserve">سأل </t>
    </r>
    <r>
      <rPr>
        <sz val="10"/>
        <rFont val="Times New Roman"/>
        <family val="1"/>
      </rPr>
      <t xml:space="preserve">- </t>
    </r>
    <r>
      <rPr>
        <sz val="10"/>
        <rFont val="Tahoma"/>
        <family val="2"/>
      </rPr>
      <t xml:space="preserve">يسأل </t>
    </r>
    <r>
      <rPr>
        <sz val="10"/>
        <rFont val="Times New Roman"/>
        <family val="1"/>
      </rPr>
      <t>(</t>
    </r>
    <r>
      <rPr>
        <sz val="10"/>
        <rFont val="Tahoma"/>
        <family val="2"/>
      </rPr>
      <t>سؤال</t>
    </r>
    <r>
      <rPr>
        <sz val="10"/>
        <rFont val="Times New Roman"/>
        <family val="1"/>
      </rPr>
      <t>)</t>
    </r>
  </si>
  <si>
    <t>to request</t>
  </si>
  <si>
    <r>
      <t xml:space="preserve">طلب </t>
    </r>
    <r>
      <rPr>
        <sz val="10"/>
        <rFont val="Times New Roman"/>
        <family val="1"/>
      </rPr>
      <t xml:space="preserve">- </t>
    </r>
    <r>
      <rPr>
        <sz val="10"/>
        <rFont val="Tahoma"/>
        <family val="2"/>
      </rPr>
      <t xml:space="preserve">يطلب </t>
    </r>
    <r>
      <rPr>
        <sz val="10"/>
        <rFont val="Times New Roman"/>
        <family val="1"/>
      </rPr>
      <t>(</t>
    </r>
    <r>
      <rPr>
        <sz val="10"/>
        <rFont val="Tahoma"/>
        <family val="2"/>
      </rPr>
      <t>طلب</t>
    </r>
    <r>
      <rPr>
        <sz val="10"/>
        <rFont val="Times New Roman"/>
        <family val="1"/>
      </rPr>
      <t>)</t>
    </r>
  </si>
  <si>
    <t>to reply, answer (to)</t>
  </si>
  <si>
    <r>
      <t xml:space="preserve">أجاب </t>
    </r>
    <r>
      <rPr>
        <sz val="10"/>
        <rFont val="Times New Roman"/>
        <family val="1"/>
      </rPr>
      <t xml:space="preserve">- </t>
    </r>
    <r>
      <rPr>
        <sz val="10"/>
        <rFont val="Tahoma"/>
        <family val="2"/>
      </rPr>
      <t xml:space="preserve">يجيب </t>
    </r>
    <r>
      <rPr>
        <sz val="10"/>
        <rFont val="Times New Roman"/>
        <family val="1"/>
      </rPr>
      <t>(</t>
    </r>
    <r>
      <rPr>
        <sz val="10"/>
        <rFont val="Tahoma"/>
        <family val="2"/>
      </rPr>
      <t>اجابة</t>
    </r>
    <r>
      <rPr>
        <sz val="10"/>
        <rFont val="Times New Roman"/>
        <family val="1"/>
      </rPr>
      <t xml:space="preserve">) </t>
    </r>
    <r>
      <rPr>
        <sz val="10"/>
        <rFont val="Tahoma"/>
        <family val="2"/>
      </rPr>
      <t>على</t>
    </r>
  </si>
  <si>
    <r>
      <t xml:space="preserve">ردّ </t>
    </r>
    <r>
      <rPr>
        <sz val="10"/>
        <rFont val="Times New Roman"/>
        <family val="1"/>
      </rPr>
      <t xml:space="preserve">- </t>
    </r>
    <r>
      <rPr>
        <sz val="10"/>
        <rFont val="Tahoma"/>
        <family val="2"/>
      </rPr>
      <t xml:space="preserve">يردّ </t>
    </r>
    <r>
      <rPr>
        <sz val="10"/>
        <rFont val="Times New Roman"/>
        <family val="1"/>
      </rPr>
      <t>(</t>
    </r>
    <r>
      <rPr>
        <sz val="10"/>
        <rFont val="Tahoma"/>
        <family val="2"/>
      </rPr>
      <t>ردّ</t>
    </r>
    <r>
      <rPr>
        <sz val="10"/>
        <rFont val="Times New Roman"/>
        <family val="1"/>
      </rPr>
      <t xml:space="preserve">) </t>
    </r>
    <r>
      <rPr>
        <sz val="10"/>
        <rFont val="Tahoma"/>
        <family val="2"/>
      </rPr>
      <t>على</t>
    </r>
  </si>
  <si>
    <t>to thank</t>
  </si>
  <si>
    <r>
      <t xml:space="preserve">شكر </t>
    </r>
    <r>
      <rPr>
        <sz val="10"/>
        <rFont val="Times New Roman"/>
        <family val="1"/>
      </rPr>
      <t xml:space="preserve">- </t>
    </r>
    <r>
      <rPr>
        <sz val="10"/>
        <rFont val="Tahoma"/>
        <family val="2"/>
      </rPr>
      <t xml:space="preserve">يشكر </t>
    </r>
    <r>
      <rPr>
        <sz val="10"/>
        <rFont val="Times New Roman"/>
        <family val="1"/>
      </rPr>
      <t>(</t>
    </r>
    <r>
      <rPr>
        <sz val="10"/>
        <rFont val="Tahoma"/>
        <family val="2"/>
      </rPr>
      <t>شكر</t>
    </r>
    <r>
      <rPr>
        <sz val="10"/>
        <rFont val="Times New Roman"/>
        <family val="1"/>
      </rPr>
      <t>)</t>
    </r>
  </si>
  <si>
    <t>to complain (about)</t>
  </si>
  <si>
    <r>
      <t xml:space="preserve">اشتكى </t>
    </r>
    <r>
      <rPr>
        <sz val="10"/>
        <rFont val="Times New Roman"/>
        <family val="1"/>
      </rPr>
      <t xml:space="preserve">- </t>
    </r>
    <r>
      <rPr>
        <sz val="10"/>
        <rFont val="Tahoma"/>
        <family val="2"/>
      </rPr>
      <t xml:space="preserve">يشتكي </t>
    </r>
    <r>
      <rPr>
        <sz val="10"/>
        <rFont val="Times New Roman"/>
        <family val="1"/>
      </rPr>
      <t>(</t>
    </r>
    <r>
      <rPr>
        <sz val="10"/>
        <rFont val="Tahoma"/>
        <family val="2"/>
      </rPr>
      <t>شكوى</t>
    </r>
    <r>
      <rPr>
        <sz val="10"/>
        <rFont val="Times New Roman"/>
        <family val="1"/>
      </rPr>
      <t xml:space="preserve">) </t>
    </r>
    <r>
      <rPr>
        <sz val="10"/>
        <rFont val="Tahoma"/>
        <family val="2"/>
      </rPr>
      <t>من</t>
    </r>
  </si>
  <si>
    <t>to promise</t>
  </si>
  <si>
    <r>
      <t xml:space="preserve">وعد </t>
    </r>
    <r>
      <rPr>
        <sz val="10"/>
        <rFont val="Times New Roman"/>
        <family val="1"/>
      </rPr>
      <t xml:space="preserve">- </t>
    </r>
    <r>
      <rPr>
        <sz val="10"/>
        <rFont val="Tahoma"/>
        <family val="2"/>
      </rPr>
      <t xml:space="preserve">يوعد </t>
    </r>
    <r>
      <rPr>
        <sz val="10"/>
        <rFont val="Times New Roman"/>
        <family val="1"/>
      </rPr>
      <t>(</t>
    </r>
    <r>
      <rPr>
        <sz val="10"/>
        <rFont val="Tahoma"/>
        <family val="2"/>
      </rPr>
      <t>وعد</t>
    </r>
    <r>
      <rPr>
        <sz val="10"/>
        <rFont val="Times New Roman"/>
        <family val="1"/>
      </rPr>
      <t>)</t>
    </r>
  </si>
  <si>
    <t>“Ctrl + Home” to start again.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</si>
</sst>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1"/>
      <color indexed="8"/>
      <name val="ＭＳ Ｐゴシック"/>
      <family val="3"/>
    </font>
    <font>
      <sz val="10"/>
      <name val="Arial"/>
      <family val="0"/>
    </font>
    <font>
      <sz val="10"/>
      <name val="Times New Roman"/>
      <family val="1"/>
    </font>
    <font>
      <sz val="10"/>
      <name val="Tahoma"/>
      <family val="2"/>
    </font>
    <font>
      <sz val="10"/>
      <name val="ＭＳ Ｐゴシック"/>
      <family val="3"/>
    </font>
    <font>
      <sz val="100"/>
      <color indexed="8"/>
      <name val="HGP教科書体"/>
      <family val="1"/>
    </font>
    <font>
      <sz val="100"/>
      <color indexed="8"/>
      <name val="Tahoma"/>
      <family val="2"/>
    </font>
    <font>
      <sz val="20"/>
      <color indexed="8"/>
      <name val="HGP教科書体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 vertical="center"/>
    </xf>
    <xf numFmtId="164" fontId="0" fillId="2" borderId="0" xfId="0" applyFill="1" applyAlignment="1">
      <alignment vertical="center"/>
    </xf>
    <xf numFmtId="164" fontId="0" fillId="2" borderId="0" xfId="0" applyFont="1" applyFill="1" applyAlignment="1">
      <alignment vertical="center"/>
    </xf>
    <xf numFmtId="164" fontId="0" fillId="3" borderId="1" xfId="0" applyFont="1" applyFill="1" applyBorder="1" applyAlignment="1">
      <alignment vertical="center"/>
    </xf>
    <xf numFmtId="164" fontId="2" fillId="0" borderId="0" xfId="0" applyFont="1" applyAlignment="1">
      <alignment vertical="center" wrapText="1"/>
    </xf>
    <xf numFmtId="164" fontId="3" fillId="0" borderId="0" xfId="0" applyFont="1" applyAlignment="1">
      <alignment vertical="center" wrapText="1"/>
    </xf>
    <xf numFmtId="164" fontId="4" fillId="0" borderId="0" xfId="0" applyFont="1" applyAlignment="1">
      <alignment vertical="center" wrapText="1"/>
    </xf>
    <xf numFmtId="164" fontId="0" fillId="0" borderId="0" xfId="0" applyAlignment="1">
      <alignment vertical="center" wrapText="1"/>
    </xf>
    <xf numFmtId="164" fontId="5" fillId="0" borderId="0" xfId="0" applyFont="1" applyAlignment="1">
      <alignment horizontal="center" vertical="center" wrapText="1" shrinkToFit="1"/>
    </xf>
    <xf numFmtId="164" fontId="6" fillId="0" borderId="0" xfId="0" applyFont="1" applyAlignment="1">
      <alignment horizontal="center" vertical="center" shrinkToFit="1"/>
    </xf>
    <xf numFmtId="164" fontId="7" fillId="0" borderId="0" xfId="0" applyFont="1" applyAlignment="1">
      <alignment horizontal="center" vertical="center" wrapText="1" shrinkToFit="1"/>
    </xf>
    <xf numFmtId="164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52"/>
  <sheetViews>
    <sheetView workbookViewId="0" topLeftCell="A1">
      <selection activeCell="C3" sqref="C3"/>
    </sheetView>
  </sheetViews>
  <sheetFormatPr defaultColWidth="9.00390625" defaultRowHeight="13.5"/>
  <cols>
    <col min="1" max="1" width="3.50390625" style="1" customWidth="1"/>
    <col min="2" max="2" width="23.875" style="2" customWidth="1"/>
    <col min="3" max="3" width="19.25390625" style="1" customWidth="1"/>
    <col min="4" max="16384" width="9.00390625" style="1" customWidth="1"/>
  </cols>
  <sheetData>
    <row r="2" spans="2:3" ht="12.75">
      <c r="B2" s="3" t="s">
        <v>0</v>
      </c>
      <c r="C2" s="3" t="s">
        <v>1</v>
      </c>
    </row>
    <row r="3" spans="1:3" ht="12.75">
      <c r="A3" s="1">
        <v>1</v>
      </c>
      <c r="B3" s="4" t="s">
        <v>2</v>
      </c>
      <c r="C3" s="5" t="s">
        <v>3</v>
      </c>
    </row>
    <row r="4" spans="1:3" ht="12.75">
      <c r="A4" s="1">
        <v>2</v>
      </c>
      <c r="B4" s="4" t="s">
        <v>4</v>
      </c>
      <c r="C4" s="5" t="s">
        <v>5</v>
      </c>
    </row>
    <row r="5" spans="1:3" ht="12.75">
      <c r="A5" s="1">
        <v>3</v>
      </c>
      <c r="B5" s="4" t="s">
        <v>6</v>
      </c>
      <c r="C5" s="5" t="s">
        <v>7</v>
      </c>
    </row>
    <row r="6" spans="1:3" ht="12.75">
      <c r="A6" s="1">
        <v>4</v>
      </c>
      <c r="B6" s="4" t="s">
        <v>8</v>
      </c>
      <c r="C6" s="5" t="s">
        <v>9</v>
      </c>
    </row>
    <row r="7" spans="1:3" ht="12.75">
      <c r="A7" s="1">
        <v>5</v>
      </c>
      <c r="B7" s="4" t="s">
        <v>10</v>
      </c>
      <c r="C7" s="5" t="s">
        <v>11</v>
      </c>
    </row>
    <row r="8" spans="1:3" ht="12.75">
      <c r="A8" s="1">
        <v>6</v>
      </c>
      <c r="B8" s="4" t="s">
        <v>12</v>
      </c>
      <c r="C8" s="5" t="s">
        <v>13</v>
      </c>
    </row>
    <row r="9" spans="1:3" ht="12.75">
      <c r="A9" s="1">
        <v>7</v>
      </c>
      <c r="B9" s="4" t="s">
        <v>14</v>
      </c>
      <c r="C9" s="5" t="s">
        <v>15</v>
      </c>
    </row>
    <row r="10" spans="1:3" ht="12.75">
      <c r="A10" s="1">
        <v>8</v>
      </c>
      <c r="B10" s="4" t="s">
        <v>16</v>
      </c>
      <c r="C10" s="5" t="s">
        <v>17</v>
      </c>
    </row>
    <row r="11" spans="1:3" ht="12.75">
      <c r="A11" s="1">
        <v>9</v>
      </c>
      <c r="B11" s="4" t="s">
        <v>18</v>
      </c>
      <c r="C11" s="5" t="s">
        <v>19</v>
      </c>
    </row>
    <row r="12" spans="1:3" ht="12.75">
      <c r="A12" s="1">
        <v>10</v>
      </c>
      <c r="B12" s="4" t="s">
        <v>20</v>
      </c>
      <c r="C12" s="5" t="s">
        <v>21</v>
      </c>
    </row>
    <row r="13" spans="1:3" ht="12.75">
      <c r="A13" s="1">
        <v>11</v>
      </c>
      <c r="B13" s="4" t="s">
        <v>22</v>
      </c>
      <c r="C13" s="5" t="s">
        <v>23</v>
      </c>
    </row>
    <row r="14" spans="1:3" ht="12.75">
      <c r="A14" s="1">
        <v>12</v>
      </c>
      <c r="B14" s="4" t="s">
        <v>24</v>
      </c>
      <c r="C14" s="5" t="s">
        <v>25</v>
      </c>
    </row>
    <row r="15" spans="1:3" ht="12.75">
      <c r="A15" s="1">
        <v>13</v>
      </c>
      <c r="B15" s="4" t="s">
        <v>26</v>
      </c>
      <c r="C15" s="5" t="s">
        <v>27</v>
      </c>
    </row>
    <row r="16" spans="1:3" ht="12.75">
      <c r="A16" s="1">
        <v>14</v>
      </c>
      <c r="B16" s="4" t="s">
        <v>28</v>
      </c>
      <c r="C16" s="5" t="s">
        <v>29</v>
      </c>
    </row>
    <row r="17" spans="1:3" ht="12.75">
      <c r="A17" s="1">
        <v>15</v>
      </c>
      <c r="B17" s="4" t="s">
        <v>30</v>
      </c>
      <c r="C17" s="5" t="s">
        <v>31</v>
      </c>
    </row>
    <row r="18" spans="1:3" ht="12.75">
      <c r="A18" s="1">
        <v>16</v>
      </c>
      <c r="B18" s="4" t="s">
        <v>32</v>
      </c>
      <c r="C18" s="5" t="s">
        <v>33</v>
      </c>
    </row>
    <row r="19" spans="1:3" ht="12.75">
      <c r="A19" s="1">
        <v>17</v>
      </c>
      <c r="B19" s="4" t="s">
        <v>34</v>
      </c>
      <c r="C19" s="5" t="s">
        <v>35</v>
      </c>
    </row>
    <row r="20" spans="1:3" ht="12.75">
      <c r="A20" s="1">
        <v>18</v>
      </c>
      <c r="B20" s="4" t="s">
        <v>36</v>
      </c>
      <c r="C20" s="5" t="s">
        <v>37</v>
      </c>
    </row>
    <row r="21" spans="1:3" ht="12.75">
      <c r="A21" s="1">
        <v>19</v>
      </c>
      <c r="B21" s="6" t="s">
        <v>38</v>
      </c>
      <c r="C21" s="6" t="s">
        <v>39</v>
      </c>
    </row>
    <row r="22" spans="1:3" ht="12.75">
      <c r="A22" s="1">
        <v>20</v>
      </c>
      <c r="B22" s="4" t="s">
        <v>40</v>
      </c>
      <c r="C22" s="5" t="s">
        <v>41</v>
      </c>
    </row>
    <row r="23" spans="1:3" ht="12.75">
      <c r="A23" s="1">
        <v>21</v>
      </c>
      <c r="B23" s="4" t="s">
        <v>42</v>
      </c>
      <c r="C23" s="5" t="s">
        <v>43</v>
      </c>
    </row>
    <row r="24" spans="1:3" ht="12.75">
      <c r="A24" s="1">
        <v>22</v>
      </c>
      <c r="B24" s="4" t="s">
        <v>44</v>
      </c>
      <c r="C24" s="5" t="s">
        <v>45</v>
      </c>
    </row>
    <row r="25" spans="1:3" ht="12.75">
      <c r="A25" s="1">
        <v>23</v>
      </c>
      <c r="B25" s="4" t="s">
        <v>46</v>
      </c>
      <c r="C25" s="5" t="s">
        <v>47</v>
      </c>
    </row>
    <row r="26" spans="1:3" ht="12.75">
      <c r="A26" s="1">
        <v>24</v>
      </c>
      <c r="B26" s="4" t="s">
        <v>48</v>
      </c>
      <c r="C26" s="5" t="s">
        <v>49</v>
      </c>
    </row>
    <row r="27" spans="1:3" ht="12.75">
      <c r="A27" s="1">
        <v>25</v>
      </c>
      <c r="B27" s="4" t="s">
        <v>50</v>
      </c>
      <c r="C27" s="5" t="s">
        <v>51</v>
      </c>
    </row>
    <row r="28" spans="1:3" ht="12.75">
      <c r="A28" s="1">
        <v>26</v>
      </c>
      <c r="B28" s="4" t="s">
        <v>52</v>
      </c>
      <c r="C28" s="5" t="s">
        <v>53</v>
      </c>
    </row>
    <row r="29" spans="1:3" ht="12.75">
      <c r="A29" s="1">
        <v>27</v>
      </c>
      <c r="B29" s="4" t="s">
        <v>54</v>
      </c>
      <c r="C29" s="5" t="s">
        <v>55</v>
      </c>
    </row>
    <row r="30" spans="1:3" ht="12.75">
      <c r="A30" s="1">
        <v>28</v>
      </c>
      <c r="B30" s="4" t="s">
        <v>56</v>
      </c>
      <c r="C30" s="5" t="s">
        <v>57</v>
      </c>
    </row>
    <row r="31" spans="1:3" ht="12.75">
      <c r="A31" s="1">
        <v>29</v>
      </c>
      <c r="B31" s="4" t="s">
        <v>58</v>
      </c>
      <c r="C31" s="5" t="s">
        <v>59</v>
      </c>
    </row>
    <row r="32" spans="1:3" ht="12.75">
      <c r="A32" s="1">
        <v>30</v>
      </c>
      <c r="B32" s="4" t="s">
        <v>60</v>
      </c>
      <c r="C32" s="5" t="s">
        <v>61</v>
      </c>
    </row>
    <row r="33" spans="1:3" ht="12.75">
      <c r="A33" s="1">
        <v>31</v>
      </c>
      <c r="B33" s="4" t="s">
        <v>62</v>
      </c>
      <c r="C33" s="5" t="s">
        <v>63</v>
      </c>
    </row>
    <row r="34" spans="1:3" ht="12.75">
      <c r="A34" s="1">
        <v>32</v>
      </c>
      <c r="B34" s="4" t="s">
        <v>64</v>
      </c>
      <c r="C34" s="5" t="s">
        <v>65</v>
      </c>
    </row>
    <row r="35" spans="1:3" ht="12.75">
      <c r="A35" s="1">
        <v>33</v>
      </c>
      <c r="B35" s="4" t="s">
        <v>66</v>
      </c>
      <c r="C35" s="5" t="s">
        <v>67</v>
      </c>
    </row>
    <row r="36" spans="1:3" ht="12.75">
      <c r="A36" s="1">
        <v>34</v>
      </c>
      <c r="B36" s="4" t="s">
        <v>68</v>
      </c>
      <c r="C36" s="5" t="s">
        <v>69</v>
      </c>
    </row>
    <row r="37" spans="1:3" ht="12.75">
      <c r="A37" s="1">
        <v>35</v>
      </c>
      <c r="B37" s="4" t="s">
        <v>70</v>
      </c>
      <c r="C37" s="5" t="s">
        <v>71</v>
      </c>
    </row>
    <row r="38" spans="1:3" ht="12.75">
      <c r="A38" s="1">
        <v>36</v>
      </c>
      <c r="B38" s="4" t="s">
        <v>72</v>
      </c>
      <c r="C38" s="5" t="s">
        <v>73</v>
      </c>
    </row>
    <row r="39" spans="1:3" ht="12.75">
      <c r="A39" s="1">
        <v>37</v>
      </c>
      <c r="B39" s="4" t="s">
        <v>74</v>
      </c>
      <c r="C39" s="5" t="s">
        <v>75</v>
      </c>
    </row>
    <row r="40" spans="1:3" ht="12.75">
      <c r="A40" s="1">
        <v>38</v>
      </c>
      <c r="B40" s="4" t="s">
        <v>76</v>
      </c>
      <c r="C40" s="5" t="s">
        <v>77</v>
      </c>
    </row>
    <row r="41" spans="1:3" ht="12.75">
      <c r="A41" s="1">
        <v>39</v>
      </c>
      <c r="B41" s="4" t="s">
        <v>78</v>
      </c>
      <c r="C41" s="5" t="s">
        <v>79</v>
      </c>
    </row>
    <row r="42" spans="1:3" ht="12.75">
      <c r="A42" s="1">
        <v>40</v>
      </c>
      <c r="B42" s="4" t="s">
        <v>80</v>
      </c>
      <c r="C42" s="5" t="s">
        <v>81</v>
      </c>
    </row>
    <row r="43" spans="1:3" ht="12.75">
      <c r="A43" s="1">
        <v>41</v>
      </c>
      <c r="B43" s="4" t="s">
        <v>82</v>
      </c>
      <c r="C43" s="5" t="s">
        <v>83</v>
      </c>
    </row>
    <row r="44" spans="1:3" ht="12.75">
      <c r="A44" s="1">
        <v>42</v>
      </c>
      <c r="B44" s="4" t="s">
        <v>84</v>
      </c>
      <c r="C44" s="5" t="s">
        <v>85</v>
      </c>
    </row>
    <row r="45" spans="1:3" ht="12.75">
      <c r="A45" s="1">
        <v>43</v>
      </c>
      <c r="B45" s="4" t="s">
        <v>86</v>
      </c>
      <c r="C45" s="5" t="s">
        <v>87</v>
      </c>
    </row>
    <row r="46" spans="1:3" ht="12.75">
      <c r="A46" s="1">
        <v>44</v>
      </c>
      <c r="B46" s="4" t="s">
        <v>88</v>
      </c>
      <c r="C46" s="5" t="s">
        <v>89</v>
      </c>
    </row>
    <row r="47" spans="1:3" ht="12.75">
      <c r="A47" s="1">
        <v>45</v>
      </c>
      <c r="B47" s="4" t="s">
        <v>90</v>
      </c>
      <c r="C47" s="5" t="s">
        <v>91</v>
      </c>
    </row>
    <row r="48" spans="1:3" ht="12.75">
      <c r="A48" s="1">
        <v>46</v>
      </c>
      <c r="B48" s="4" t="s">
        <v>92</v>
      </c>
      <c r="C48" s="5" t="s">
        <v>93</v>
      </c>
    </row>
    <row r="49" spans="1:3" ht="12.75">
      <c r="A49" s="1">
        <v>47</v>
      </c>
      <c r="B49" s="6" t="s">
        <v>38</v>
      </c>
      <c r="C49" s="5" t="s">
        <v>94</v>
      </c>
    </row>
    <row r="50" spans="1:3" ht="12.75">
      <c r="A50" s="1">
        <v>48</v>
      </c>
      <c r="B50" s="4" t="s">
        <v>95</v>
      </c>
      <c r="C50" s="5" t="s">
        <v>96</v>
      </c>
    </row>
    <row r="51" spans="1:3" ht="12.75">
      <c r="A51" s="1">
        <v>49</v>
      </c>
      <c r="B51" s="4" t="s">
        <v>97</v>
      </c>
      <c r="C51" s="5" t="s">
        <v>98</v>
      </c>
    </row>
    <row r="52" spans="1:3" ht="12.75">
      <c r="A52" s="1">
        <v>50</v>
      </c>
      <c r="B52" s="4" t="s">
        <v>99</v>
      </c>
      <c r="C52" s="5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tabSelected="1" workbookViewId="0" topLeftCell="A1">
      <selection activeCell="A1" sqref="A1"/>
    </sheetView>
  </sheetViews>
  <sheetFormatPr defaultColWidth="9.00390625" defaultRowHeight="405" customHeight="1"/>
  <cols>
    <col min="1" max="1" width="112.625" style="7" customWidth="1"/>
    <col min="2" max="2" width="112.625" style="0" customWidth="1"/>
  </cols>
  <sheetData>
    <row r="1" spans="1:2" ht="405" customHeight="1">
      <c r="A1" s="8" t="str">
        <f>'Top secret'!G2</f>
        <v>to talk (reflexive)</v>
      </c>
      <c r="B1" s="9" t="str">
        <f>'Top secret'!H2</f>
        <v>اتكلّم – يتكلّم (كلام)itkallim - yitkallim (kalaam)</v>
      </c>
    </row>
    <row r="2" spans="1:2" ht="405" customHeight="1">
      <c r="A2" s="8" t="str">
        <f>'Top secret'!G3</f>
        <v>to arrive</v>
      </c>
      <c r="B2" s="9" t="str">
        <f>'Top secret'!H3</f>
        <v>وصل - يوصل (وصول)wiSil - yiwSil (wuSuul)</v>
      </c>
    </row>
    <row r="3" spans="1:2" ht="405" customHeight="1">
      <c r="A3" s="8" t="str">
        <f>'Top secret'!G4</f>
        <v>to promise</v>
      </c>
      <c r="B3" s="9" t="str">
        <f>'Top secret'!H4</f>
        <v>وعد - يوعد (وعد)</v>
      </c>
    </row>
    <row r="4" spans="1:2" ht="405" customHeight="1">
      <c r="A4" s="8" t="str">
        <f>'Top secret'!G5</f>
        <v>to ask (a question)</v>
      </c>
      <c r="B4" s="9" t="str">
        <f>'Top secret'!H5</f>
        <v>سأل - يسأل (سؤال)</v>
      </c>
    </row>
    <row r="5" spans="1:2" ht="405" customHeight="1">
      <c r="A5" s="8" t="str">
        <f>'Top secret'!G6</f>
        <v>to sit</v>
      </c>
      <c r="B5" s="9" t="str">
        <f>'Top secret'!H6</f>
        <v>قعد – يقعد (قعاد)a3ad - yu'3ud ('u3aad)</v>
      </c>
    </row>
    <row r="6" spans="1:2" ht="405" customHeight="1">
      <c r="A6" s="8" t="str">
        <f>'Top secret'!G7</f>
        <v>to run</v>
      </c>
      <c r="B6" s="9" t="str">
        <f>'Top secret'!H7</f>
        <v>جرى - يجري (جري)geri - yigri (gary)</v>
      </c>
    </row>
    <row r="7" spans="1:2" ht="405" customHeight="1">
      <c r="A7" s="8" t="str">
        <f>'Top secret'!G8</f>
        <v>to be able to do s.t.</v>
      </c>
      <c r="B7" s="9" t="str">
        <f>'Top secret'!H8</f>
        <v>قدر - يقدر (قدرة) أنidir - yi'dir ('odra)</v>
      </c>
    </row>
    <row r="8" spans="1:2" ht="405" customHeight="1">
      <c r="A8" s="8" t="str">
        <f>'Top secret'!G9</f>
        <v>to go up</v>
      </c>
      <c r="B8" s="9" t="str">
        <f>'Top secret'!H9</f>
        <v>طلع - يطلع (طلوع)Tili3 - yiTla3 (Tuluu3)</v>
      </c>
    </row>
    <row r="9" spans="1:2" ht="405" customHeight="1">
      <c r="A9" s="8" t="str">
        <f>'Top secret'!G10</f>
        <v> </v>
      </c>
      <c r="B9" s="9" t="str">
        <f>'Top secret'!H10</f>
        <v>  </v>
      </c>
    </row>
    <row r="10" spans="1:2" ht="405" customHeight="1">
      <c r="A10" s="8" t="str">
        <f>'Top secret'!G11</f>
        <v>to drink</v>
      </c>
      <c r="B10" s="9" t="str">
        <f>'Top secret'!H11</f>
        <v>شرب – يشرب (شرب)širib - yišrab (šurb)</v>
      </c>
    </row>
    <row r="11" spans="1:2" ht="405" customHeight="1">
      <c r="A11" s="8" t="str">
        <f>'Top secret'!G12</f>
        <v>to read</v>
      </c>
      <c r="B11" s="9" t="str">
        <f>'Top secret'!H12</f>
        <v>قرأ – يقرأ (قراية)ara - yi'ra ('iraaya)</v>
      </c>
    </row>
    <row r="12" spans="1:2" ht="405" customHeight="1">
      <c r="A12" s="8" t="str">
        <f>'Top secret'!G13</f>
        <v>to count</v>
      </c>
      <c r="B12" s="9" t="str">
        <f>'Top secret'!H13</f>
        <v>عدّ - يعدّ (عدّ)3add - yi3idd (3add)</v>
      </c>
    </row>
    <row r="13" spans="1:2" ht="405" customHeight="1">
      <c r="A13" s="8" t="str">
        <f>'Top secret'!G14</f>
        <v>to go (to)</v>
      </c>
      <c r="B13" s="9" t="str">
        <f>'Top secret'!H14</f>
        <v>راح – يروح (مرواح | روحان)raaH - yiruuH (mirwaaH/rawaHaan)</v>
      </c>
    </row>
    <row r="14" spans="1:2" ht="405" customHeight="1">
      <c r="A14" s="8" t="str">
        <f>'Top secret'!G15</f>
        <v>to try, attempt to do s.t.</v>
      </c>
      <c r="B14" s="9" t="str">
        <f>'Top secret'!H15</f>
        <v>حاول - يحاول (محاولة) أن'</v>
      </c>
    </row>
    <row r="15" spans="1:2" ht="405" customHeight="1">
      <c r="A15" s="8" t="str">
        <f>'Top secret'!G16</f>
        <v>to eat</v>
      </c>
      <c r="B15" s="9" t="str">
        <f>'Top secret'!H16</f>
        <v>كل – ياكل (أكل)kal - yaakul (akl)</v>
      </c>
    </row>
    <row r="16" spans="1:2" ht="405" customHeight="1">
      <c r="A16" s="8" t="str">
        <f>'Top secret'!G17</f>
        <v>to come</v>
      </c>
      <c r="B16" s="9" t="str">
        <f>'Top secret'!H17</f>
        <v>جه – يجي (مجي)geh - yiigi (migiyy)</v>
      </c>
    </row>
    <row r="17" spans="1:2" ht="405" customHeight="1">
      <c r="A17" s="8" t="str">
        <f>'Top secret'!G18</f>
        <v>to translate</v>
      </c>
      <c r="B17" s="9" t="str">
        <f>'Top secret'!H18</f>
        <v>ترجم - يترجم (ترجمة)targam - yitargim (targama)</v>
      </c>
    </row>
    <row r="18" spans="1:2" ht="405" customHeight="1">
      <c r="A18" s="8" t="str">
        <f>'Top secret'!G19</f>
        <v>to sleep</v>
      </c>
      <c r="B18" s="9" t="str">
        <f>'Top secret'!H19</f>
        <v>نام - ينام (نوم)naam - yinaam (noom)</v>
      </c>
    </row>
    <row r="19" spans="1:2" ht="405" customHeight="1">
      <c r="A19" s="8" t="str">
        <f>'Top secret'!G20</f>
        <v>to learn</v>
      </c>
      <c r="B19" s="9" t="str">
        <f>'Top secret'!H20</f>
        <v>اتعلّم - يتعلّم (تعلّم)it3allim - yit3allim (ta3allum)</v>
      </c>
    </row>
    <row r="20" spans="1:2" ht="405" customHeight="1">
      <c r="A20" s="8" t="str">
        <f>'Top secret'!G21</f>
        <v>to forget</v>
      </c>
      <c r="B20" s="9" t="str">
        <f>'Top secret'!H21</f>
        <v>نسي - ينسى (نسي)nisi - yinsa (nasi)</v>
      </c>
    </row>
    <row r="21" spans="1:2" ht="405" customHeight="1">
      <c r="A21" s="8" t="str">
        <f>'Top secret'!G22</f>
        <v>to get up, rise</v>
      </c>
      <c r="B21" s="9" t="str">
        <f>'Top secret'!H22</f>
        <v>قام - يقوم (قيام)aam - yi'uum ('iyaam)</v>
      </c>
    </row>
    <row r="22" spans="1:2" ht="405" customHeight="1">
      <c r="A22" s="8" t="str">
        <f>'Top secret'!G23</f>
        <v>to reply, answer (to)</v>
      </c>
      <c r="B22" s="9" t="str">
        <f>'Top secret'!H23</f>
        <v>أجاب - يجيب (اجابة) على</v>
      </c>
    </row>
    <row r="23" spans="1:2" ht="405" customHeight="1">
      <c r="A23" s="8" t="str">
        <f>'Top secret'!G24</f>
        <v>to change (s.t.)</v>
      </c>
      <c r="B23" s="9" t="str">
        <f>'Top secret'!H24</f>
        <v>غيّر - يغيّر (تغيير)ġayyar - yiġayyar (taġyiir)</v>
      </c>
    </row>
    <row r="24" spans="1:2" ht="405" customHeight="1">
      <c r="A24" s="8" t="str">
        <f>'Top secret'!G25</f>
        <v>to remember</v>
      </c>
      <c r="B24" s="9" t="str">
        <f>'Top secret'!H25</f>
        <v>افتكر - يفتكر (افتكار)iftakar - yiftikir (iftikaar)</v>
      </c>
    </row>
    <row r="25" spans="1:2" ht="405" customHeight="1">
      <c r="A25" s="8" t="str">
        <f>'Top secret'!G26</f>
        <v>to do; to make</v>
      </c>
      <c r="B25" s="9" t="str">
        <f>'Top secret'!H26</f>
        <v>عمل - يعمل3amal - yi3mil (3amal)</v>
      </c>
    </row>
    <row r="26" spans="1:2" ht="405" customHeight="1">
      <c r="A26" s="8" t="str">
        <f>'Top secret'!G27</f>
        <v>to work</v>
      </c>
      <c r="B26" s="9" t="str">
        <f>'Top secret'!H27</f>
        <v>اشتغل - يشتغل (سغل)ištaġal - yištaġil (šuġl)</v>
      </c>
    </row>
    <row r="27" spans="1:2" ht="405" customHeight="1">
      <c r="A27" s="8" t="str">
        <f>'Top secret'!G28</f>
        <v>to return</v>
      </c>
      <c r="B27" s="9" t="str">
        <f>'Top secret'!H28</f>
        <v>رجع – يرجع (رجوع) إلىrigi3 - yirga3 (ruguu3)</v>
      </c>
    </row>
    <row r="28" spans="1:2" ht="405" customHeight="1">
      <c r="A28" s="8" t="str">
        <f>'Top secret'!G29</f>
        <v>to be (not used in present tense)</v>
      </c>
      <c r="B28" s="9" t="str">
        <f>'Top secret'!H29</f>
        <v>كان - يكون (كون)kaan - yikuun (koon)</v>
      </c>
    </row>
    <row r="29" spans="1:2" ht="405" customHeight="1">
      <c r="A29" s="8" t="str">
        <f>'Top secret'!G30</f>
        <v>to complain (about)</v>
      </c>
      <c r="B29" s="9" t="str">
        <f>'Top secret'!H30</f>
        <v>اشتكى - يشتكي (شكوى) من</v>
      </c>
    </row>
    <row r="30" spans="1:2" ht="405" customHeight="1">
      <c r="A30" s="8" t="str">
        <f>'Top secret'!G31</f>
        <v>to go down</v>
      </c>
      <c r="B30" s="9" t="str">
        <f>'Top secret'!H31</f>
        <v>نزل - ينزل (نزول)nizil - yinzil (nuzuul)</v>
      </c>
    </row>
    <row r="31" spans="1:2" ht="405" customHeight="1">
      <c r="A31" s="8" t="str">
        <f>'Top secret'!G32</f>
        <v>to wash</v>
      </c>
      <c r="B31" s="9" t="str">
        <f>'Top secret'!H32</f>
        <v>غسل - يغسل (غسل)ġasal - yiġsil (ġasl/ġasiil)</v>
      </c>
    </row>
    <row r="32" spans="1:2" ht="405" customHeight="1">
      <c r="A32" s="8" t="str">
        <f>'Top secret'!G33</f>
        <v>to say, tell</v>
      </c>
      <c r="B32" s="9" t="str">
        <f>'Top secret'!H33</f>
        <v>قال - يقول (قول)</v>
      </c>
    </row>
    <row r="33" spans="1:2" ht="405" customHeight="1">
      <c r="A33" s="8" t="str">
        <f>'Top secret'!G34</f>
        <v>to wake up</v>
      </c>
      <c r="B33" s="9" t="str">
        <f>'Top secret'!H34</f>
        <v>صحي - يصحى (صحو)SaHa - yiSHa (SaHw)</v>
      </c>
    </row>
    <row r="34" spans="1:2" ht="405" customHeight="1">
      <c r="A34" s="8" t="str">
        <f>'Top secret'!G35</f>
        <v>to clean</v>
      </c>
      <c r="B34" s="9" t="str">
        <f>'Top secret'!H35</f>
        <v>نظّف - ينظّف (تنظيف)naZZaf - yinaZZaf (tanZiif)</v>
      </c>
    </row>
    <row r="35" spans="1:2" ht="405" customHeight="1">
      <c r="A35" s="8" t="str">
        <f>'Top secret'!G36</f>
        <v>to request</v>
      </c>
      <c r="B35" s="9" t="str">
        <f>'Top secret'!H36</f>
        <v>طلب - يطلب (طلب)</v>
      </c>
    </row>
    <row r="36" spans="1:2" ht="405" customHeight="1">
      <c r="A36" s="8" t="str">
        <f>'Top secret'!G37</f>
        <v> </v>
      </c>
      <c r="B36" s="9" t="str">
        <f>'Top secret'!H37</f>
        <v>  </v>
      </c>
    </row>
    <row r="37" spans="1:2" ht="405" customHeight="1">
      <c r="A37" s="8" t="str">
        <f>'Top secret'!G38</f>
        <v>to write</v>
      </c>
      <c r="B37" s="9" t="str">
        <f>'Top secret'!H38</f>
        <v>كتب – يكتب (كتابة)katab - yiktib (kitaaba)</v>
      </c>
    </row>
    <row r="38" spans="1:2" ht="405" customHeight="1">
      <c r="A38" s="8" t="str">
        <f>'Top secret'!G39</f>
        <v>to describe</v>
      </c>
      <c r="B38" s="9" t="str">
        <f>'Top secret'!H39</f>
        <v>وصف - يوصف (وصف)waSaf - yiwSif (waSf)</v>
      </c>
    </row>
    <row r="39" spans="1:2" ht="405" customHeight="1">
      <c r="A39" s="8" t="str">
        <f>'Top secret'!G40</f>
        <v>to know</v>
      </c>
      <c r="B39" s="9" t="str">
        <f>'Top secret'!H40</f>
        <v>عرف - يعرف (معرفة)3irif - yi3raf (ma3rifa)</v>
      </c>
    </row>
    <row r="40" spans="1:2" ht="405" customHeight="1">
      <c r="A40" s="8" t="str">
        <f>'Top secret'!G41</f>
        <v>to try, test (s.t)</v>
      </c>
      <c r="B40" s="9" t="str">
        <f>'Top secret'!H41</f>
        <v>جرّب - يجرّب (تجريب)garrab - yigarrib (tagriib)</v>
      </c>
    </row>
    <row r="41" spans="1:2" ht="405" customHeight="1">
      <c r="A41" s="8" t="str">
        <f>'Top secret'!G42</f>
        <v>to study</v>
      </c>
      <c r="B41" s="9" t="str">
        <f>'Top secret'!H42</f>
        <v>درس - يدرس (دراسة)daras - yidris (diraasa)</v>
      </c>
    </row>
    <row r="42" spans="1:2" ht="405" customHeight="1">
      <c r="A42" s="8" t="str">
        <f>'Top secret'!G43</f>
        <v>to take</v>
      </c>
      <c r="B42" s="9" t="str">
        <f>'Top secret'!H43</f>
        <v>خد – ياخد (اخد)xad - yaaxud (axd)</v>
      </c>
    </row>
    <row r="43" spans="1:2" ht="405" customHeight="1">
      <c r="A43" s="8" t="str">
        <f>'Top secret'!G44</f>
        <v>to walk</v>
      </c>
      <c r="B43" s="9" t="str">
        <f>'Top secret'!H44</f>
        <v>مشي - يمشي (مشي)miši - yimši (mašy)</v>
      </c>
    </row>
    <row r="44" spans="1:2" ht="405" customHeight="1">
      <c r="A44" s="8" t="str">
        <f>'Top secret'!G45</f>
        <v>to cook</v>
      </c>
      <c r="B44" s="9" t="str">
        <f>'Top secret'!H45</f>
        <v>طبخ - يطبخ (طبخ)Tabax - yiTbux (Tabx)</v>
      </c>
    </row>
    <row r="45" spans="1:2" ht="405" customHeight="1">
      <c r="A45" s="8" t="str">
        <f>'Top secret'!G46</f>
        <v>to bring, fetch</v>
      </c>
      <c r="B45" s="9" t="str">
        <f>'Top secret'!H46</f>
        <v>جاب – يجيب (جيبان)gaab - yigiib (gayabaan)</v>
      </c>
    </row>
    <row r="46" spans="1:2" ht="405" customHeight="1">
      <c r="A46" s="8" t="str">
        <f>'Top secret'!G47</f>
        <v>to understand</v>
      </c>
      <c r="B46" s="9" t="str">
        <f>'Top secret'!H47</f>
        <v>فهم - يفهم (فهم)fihim - yifham (fahm)</v>
      </c>
    </row>
    <row r="47" spans="1:2" ht="405" customHeight="1">
      <c r="A47" s="8" t="str">
        <f>'Top secret'!G48</f>
        <v>to fall</v>
      </c>
      <c r="B47" s="9" t="str">
        <f>'Top secret'!H48</f>
        <v>وقع - يوقع (وقوع)wi'i3 - yiw'a3 (wu'uu3)</v>
      </c>
    </row>
    <row r="48" spans="1:2" ht="405" customHeight="1">
      <c r="A48" s="8" t="str">
        <f>'Top secret'!G49</f>
        <v>to put</v>
      </c>
      <c r="B48" s="9" t="str">
        <f>'Top secret'!H49</f>
        <v>حطّ - يحطّ (حطّ)HaTT - yiHoTT (HaTT)</v>
      </c>
    </row>
    <row r="49" spans="1:2" ht="405" customHeight="1">
      <c r="A49" s="8" t="str">
        <f>'Top secret'!G50</f>
        <v>to thank</v>
      </c>
      <c r="B49" s="9" t="str">
        <f>'Top secret'!H50</f>
        <v>شكر - يشكر (شكر)</v>
      </c>
    </row>
    <row r="50" spans="1:2" ht="405" customHeight="1">
      <c r="A50" s="8" t="str">
        <f>'Top secret'!G51</f>
        <v>to become</v>
      </c>
      <c r="B50" s="9" t="str">
        <f>'Top secret'!H51</f>
        <v>بقى - يبقىba'a - yib'a</v>
      </c>
    </row>
    <row r="51" spans="1:2" ht="405" customHeight="1">
      <c r="A51" s="10" t="s">
        <v>101</v>
      </c>
      <c r="B51" s="9">
        <f>'Top secret'!H52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1"/>
  <sheetViews>
    <sheetView workbookViewId="0" topLeftCell="A1">
      <selection activeCell="H10" sqref="H10"/>
    </sheetView>
  </sheetViews>
  <sheetFormatPr defaultColWidth="9.00390625" defaultRowHeight="13.5"/>
  <cols>
    <col min="4" max="4" width="15.00390625" style="0" customWidth="1"/>
    <col min="6" max="6" width="16.625" style="0" customWidth="1"/>
  </cols>
  <sheetData>
    <row r="2" spans="1:8" ht="12.75">
      <c r="A2">
        <v>1</v>
      </c>
      <c r="B2" s="11">
        <f>RANK(C2,$C$2:$C$52,0)</f>
        <v>42</v>
      </c>
      <c r="C2" s="11">
        <f ca="1">RAND()</f>
        <v>0.113494873046875</v>
      </c>
      <c r="D2" t="str">
        <f>'Input here'!B3</f>
        <v>to be (not used in present tense)</v>
      </c>
      <c r="E2" s="11">
        <f aca="true" t="shared" si="0" ref="E2">IF(F2=0,"",1)</f>
        <v>1</v>
      </c>
      <c r="F2" t="str">
        <f aca="true" t="shared" si="1" ref="F2:F33">VLOOKUP(B2,$A$2:$D$51,4,FALSE)</f>
        <v>to talk (reflexive)</v>
      </c>
      <c r="G2" t="str">
        <f>VLOOKUP(A2,$E$2:$F$51,2,FALSE)</f>
        <v>to talk (reflexive)</v>
      </c>
      <c r="H2" t="str">
        <f>VLOOKUP(G2,'Input here'!B$3:C$52,2,FALSE)</f>
        <v>اتكلّم – يتكلّم (كلام)itkallim - yitkallim (kalaam)</v>
      </c>
    </row>
    <row r="3" spans="1:8" ht="12.75">
      <c r="A3">
        <v>2</v>
      </c>
      <c r="B3" s="11">
        <f aca="true" t="shared" si="2" ref="B3:B51">RANK(C3,$C$2:$C$52,0)</f>
        <v>15</v>
      </c>
      <c r="C3" s="11">
        <f aca="true" ca="1" t="shared" si="3" ref="C3:C51">RAND()</f>
        <v>0.63275146484375</v>
      </c>
      <c r="D3" t="str">
        <f>'Input here'!B4</f>
        <v>to do; to make</v>
      </c>
      <c r="E3" s="11">
        <f>IF(F3=0,"",E2+1)</f>
        <v>2</v>
      </c>
      <c r="F3" t="str">
        <f t="shared" si="1"/>
        <v>to arrive</v>
      </c>
      <c r="G3" t="str">
        <f>VLOOKUP(A3,$E$2:$F$51,2,FALSE)</f>
        <v>to arrive</v>
      </c>
      <c r="H3" t="str">
        <f>VLOOKUP(G3,'Input here'!B$3:C$52,2,FALSE)</f>
        <v>وصل - يوصل (وصول)wiSil - yiwSil (wuSuul)</v>
      </c>
    </row>
    <row r="4" spans="1:8" ht="12.75">
      <c r="A4">
        <v>3</v>
      </c>
      <c r="B4" s="11">
        <f t="shared" si="2"/>
        <v>50</v>
      </c>
      <c r="C4" s="11">
        <f ca="1" t="shared" si="3"/>
        <v>0.005035400390625</v>
      </c>
      <c r="D4" t="str">
        <f>'Input here'!B5</f>
        <v>to work</v>
      </c>
      <c r="E4" s="11">
        <f>IF(F4=0,"",E3+1)</f>
        <v>3</v>
      </c>
      <c r="F4" t="str">
        <f t="shared" si="1"/>
        <v>to promise</v>
      </c>
      <c r="G4" t="str">
        <f>VLOOKUP(A4,$E$2:$F$51,2,FALSE)</f>
        <v>to promise</v>
      </c>
      <c r="H4" t="str">
        <f>VLOOKUP(G4,'Input here'!B$3:C$52,2,FALSE)</f>
        <v>وعد - يوعد (وعد)</v>
      </c>
    </row>
    <row r="5" spans="1:8" ht="12.75">
      <c r="A5">
        <v>4</v>
      </c>
      <c r="B5" s="11">
        <f t="shared" si="2"/>
        <v>44</v>
      </c>
      <c r="C5" s="11">
        <f ca="1" t="shared" si="3"/>
        <v>0.10540771484375</v>
      </c>
      <c r="D5" t="str">
        <f>'Input here'!B6</f>
        <v>to bring, fetch</v>
      </c>
      <c r="E5" s="11">
        <f>IF(F5=0,"",E4+1)</f>
        <v>4</v>
      </c>
      <c r="F5" t="str">
        <f t="shared" si="1"/>
        <v>to ask (a question)</v>
      </c>
      <c r="G5" t="str">
        <f>VLOOKUP(A5,$E$2:$F$51,2,FALSE)</f>
        <v>to ask (a question)</v>
      </c>
      <c r="H5" t="str">
        <f>VLOOKUP(G5,'Input here'!B$3:C$52,2,FALSE)</f>
        <v>سأل - يسأل (سؤال)</v>
      </c>
    </row>
    <row r="6" spans="1:8" ht="12.75">
      <c r="A6">
        <v>5</v>
      </c>
      <c r="B6" s="11">
        <f t="shared" si="2"/>
        <v>16</v>
      </c>
      <c r="C6" s="11">
        <f ca="1" t="shared" si="3"/>
        <v>0.630645751953125</v>
      </c>
      <c r="D6" t="str">
        <f>'Input here'!B7</f>
        <v>to take</v>
      </c>
      <c r="E6" s="11">
        <f>IF(F6=0,"",E5+1)</f>
        <v>5</v>
      </c>
      <c r="F6" t="str">
        <f t="shared" si="1"/>
        <v>to sit</v>
      </c>
      <c r="G6" t="str">
        <f>VLOOKUP(A6,$E$2:$F$51,2,FALSE)</f>
        <v>to sit</v>
      </c>
      <c r="H6" t="str">
        <f>VLOOKUP(G6,'Input here'!B$3:C$52,2,FALSE)</f>
        <v>قعد – يقعد (قعاد)a3ad - yu'3ud ('u3aad)</v>
      </c>
    </row>
    <row r="7" spans="1:8" ht="12.75">
      <c r="A7">
        <v>6</v>
      </c>
      <c r="B7" s="11">
        <f t="shared" si="2"/>
        <v>12</v>
      </c>
      <c r="C7" s="11">
        <f ca="1" t="shared" si="3"/>
        <v>0.6417236328125</v>
      </c>
      <c r="D7" t="str">
        <f>'Input here'!B8</f>
        <v>to put</v>
      </c>
      <c r="E7" s="11">
        <f>IF(F7=0,"",E6+1)</f>
        <v>6</v>
      </c>
      <c r="F7" t="str">
        <f t="shared" si="1"/>
        <v>to run</v>
      </c>
      <c r="G7" t="str">
        <f>VLOOKUP(A7,$E$2:$F$51,2,FALSE)</f>
        <v>to run</v>
      </c>
      <c r="H7" t="str">
        <f>VLOOKUP(G7,'Input here'!B$3:C$52,2,FALSE)</f>
        <v>جرى - يجري (جري)geri - yigri (gary)</v>
      </c>
    </row>
    <row r="8" spans="1:8" ht="12.75">
      <c r="A8">
        <v>7</v>
      </c>
      <c r="B8" s="11">
        <f t="shared" si="2"/>
        <v>38</v>
      </c>
      <c r="C8" s="11">
        <f ca="1" t="shared" si="3"/>
        <v>0.150543212890625</v>
      </c>
      <c r="D8" t="str">
        <f>'Input here'!B9</f>
        <v>to become</v>
      </c>
      <c r="E8" s="11">
        <f>IF(F8=0,"",E7+1)</f>
        <v>7</v>
      </c>
      <c r="F8" t="str">
        <f t="shared" si="1"/>
        <v>to be able to do s.t.</v>
      </c>
      <c r="G8" t="str">
        <f>VLOOKUP(A8,$E$2:$F$51,2,FALSE)</f>
        <v>to be able to do s.t.</v>
      </c>
      <c r="H8" t="str">
        <f>VLOOKUP(G8,'Input here'!B$3:C$52,2,FALSE)</f>
        <v>قدر - يقدر (قدرة) أنidir - yi'dir ('odra)</v>
      </c>
    </row>
    <row r="9" spans="1:8" ht="12.75">
      <c r="A9">
        <v>8</v>
      </c>
      <c r="B9" s="11">
        <f t="shared" si="2"/>
        <v>20</v>
      </c>
      <c r="C9" s="11">
        <f ca="1" t="shared" si="3"/>
        <v>0.591156005859375</v>
      </c>
      <c r="D9" t="str">
        <f>'Input here'!B10</f>
        <v>to change (s.t.)</v>
      </c>
      <c r="E9" s="11">
        <f>IF(F9=0,"",E8+1)</f>
        <v>8</v>
      </c>
      <c r="F9" t="str">
        <f t="shared" si="1"/>
        <v>to go up</v>
      </c>
      <c r="G9" t="str">
        <f>VLOOKUP(A9,$E$2:$F$51,2,FALSE)</f>
        <v>to go up</v>
      </c>
      <c r="H9" t="str">
        <f>VLOOKUP(G9,'Input here'!B$3:C$52,2,FALSE)</f>
        <v>طلع - يطلع (طلوع)Tili3 - yiTla3 (Tuluu3)</v>
      </c>
    </row>
    <row r="10" spans="1:8" ht="12.75">
      <c r="A10">
        <v>9</v>
      </c>
      <c r="B10" s="11">
        <f t="shared" si="2"/>
        <v>47</v>
      </c>
      <c r="C10" s="11">
        <f ca="1" t="shared" si="3"/>
        <v>0.0882568359375</v>
      </c>
      <c r="D10" t="str">
        <f>'Input here'!B11</f>
        <v>to count</v>
      </c>
      <c r="E10" s="11">
        <f>IF(F10=0,"",E9+1)</f>
        <v>9</v>
      </c>
      <c r="F10" t="str">
        <f t="shared" si="1"/>
        <v> </v>
      </c>
      <c r="G10" t="str">
        <f>VLOOKUP(A10,$E$2:$F$51,2,FALSE)</f>
        <v> </v>
      </c>
      <c r="H10" t="str">
        <f>VLOOKUP(G10,'Input here'!B$3:C$52,2,FALSE)</f>
        <v>  </v>
      </c>
    </row>
    <row r="11" spans="1:8" ht="12.75">
      <c r="A11">
        <v>10</v>
      </c>
      <c r="B11" s="11">
        <f t="shared" si="2"/>
        <v>24</v>
      </c>
      <c r="C11" s="11">
        <f ca="1" t="shared" si="3"/>
        <v>0.47943115234375</v>
      </c>
      <c r="D11" t="str">
        <f>'Input here'!B12</f>
        <v>to go (to)</v>
      </c>
      <c r="E11" s="11">
        <f>IF(F11=0,"",E10+1)</f>
        <v>10</v>
      </c>
      <c r="F11" t="str">
        <f t="shared" si="1"/>
        <v>to drink</v>
      </c>
      <c r="G11" t="str">
        <f>VLOOKUP(A11,$E$2:$F$51,2,FALSE)</f>
        <v>to drink</v>
      </c>
      <c r="H11" t="str">
        <f>VLOOKUP(G11,'Input here'!B$3:C$52,2,FALSE)</f>
        <v>شرب – يشرب (شرب)širib - yišrab (šurb)</v>
      </c>
    </row>
    <row r="12" spans="1:8" ht="12.75">
      <c r="A12">
        <v>11</v>
      </c>
      <c r="B12" s="11">
        <f t="shared" si="2"/>
        <v>39</v>
      </c>
      <c r="C12" s="11">
        <f ca="1" t="shared" si="3"/>
        <v>0.1405029296875</v>
      </c>
      <c r="D12" t="str">
        <f>'Input here'!B13</f>
        <v>to walk</v>
      </c>
      <c r="E12" s="11">
        <f>IF(F12=0,"",E11+1)</f>
        <v>11</v>
      </c>
      <c r="F12" t="str">
        <f t="shared" si="1"/>
        <v>to read</v>
      </c>
      <c r="G12" t="str">
        <f>VLOOKUP(A12,$E$2:$F$51,2,FALSE)</f>
        <v>to read</v>
      </c>
      <c r="H12" t="str">
        <f>VLOOKUP(G12,'Input here'!B$3:C$52,2,FALSE)</f>
        <v>قرأ – يقرأ (قراية)ara - yi'ra ('iraaya)</v>
      </c>
    </row>
    <row r="13" spans="1:8" ht="12.75">
      <c r="A13">
        <v>12</v>
      </c>
      <c r="B13" s="11">
        <f t="shared" si="2"/>
        <v>9</v>
      </c>
      <c r="C13" s="11">
        <f ca="1" t="shared" si="3"/>
        <v>0.707611083984375</v>
      </c>
      <c r="D13" t="str">
        <f>'Input here'!B14</f>
        <v>to run</v>
      </c>
      <c r="E13" s="11">
        <f>IF(F13=0,"",E12+1)</f>
        <v>12</v>
      </c>
      <c r="F13" t="str">
        <f t="shared" si="1"/>
        <v>to count</v>
      </c>
      <c r="G13" t="str">
        <f>VLOOKUP(A13,$E$2:$F$51,2,FALSE)</f>
        <v>to count</v>
      </c>
      <c r="H13" t="str">
        <f>VLOOKUP(G13,'Input here'!B$3:C$52,2,FALSE)</f>
        <v>عدّ - يعدّ (عدّ)3add - yi3idd (3add)</v>
      </c>
    </row>
    <row r="14" spans="1:8" ht="12.75">
      <c r="A14">
        <v>13</v>
      </c>
      <c r="B14" s="11">
        <f t="shared" si="2"/>
        <v>10</v>
      </c>
      <c r="C14" s="11">
        <f ca="1" t="shared" si="3"/>
        <v>0.69268798828125</v>
      </c>
      <c r="D14" t="str">
        <f>'Input here'!B15</f>
        <v>to come</v>
      </c>
      <c r="E14" s="11">
        <f>IF(F14=0,"",E13+1)</f>
        <v>13</v>
      </c>
      <c r="F14" t="str">
        <f t="shared" si="1"/>
        <v>to go (to)</v>
      </c>
      <c r="G14" t="str">
        <f>VLOOKUP(A14,$E$2:$F$51,2,FALSE)</f>
        <v>to go (to)</v>
      </c>
      <c r="H14" t="str">
        <f>VLOOKUP(G14,'Input here'!B$3:C$52,2,FALSE)</f>
        <v>راح – يروح (مرواح | روحان)raaH - yiruuH (mirwaaH/rawaHaan)</v>
      </c>
    </row>
    <row r="15" spans="1:8" ht="12.75">
      <c r="A15">
        <v>14</v>
      </c>
      <c r="B15" s="11">
        <f t="shared" si="2"/>
        <v>37</v>
      </c>
      <c r="C15" s="11">
        <f ca="1" t="shared" si="3"/>
        <v>0.16595458984375</v>
      </c>
      <c r="D15" t="str">
        <f>'Input here'!B16</f>
        <v>to return</v>
      </c>
      <c r="E15" s="11">
        <f>IF(F15=0,"",E14+1)</f>
        <v>14</v>
      </c>
      <c r="F15" t="str">
        <f t="shared" si="1"/>
        <v>to try, attempt to do s.t.</v>
      </c>
      <c r="G15" t="str">
        <f>VLOOKUP(A15,$E$2:$F$51,2,FALSE)</f>
        <v>to try, attempt to do s.t.</v>
      </c>
      <c r="H15" t="str">
        <f>VLOOKUP(G15,'Input here'!B$3:C$52,2,FALSE)</f>
        <v>حاول - يحاول (محاولة) أن'</v>
      </c>
    </row>
    <row r="16" spans="1:8" ht="12.75">
      <c r="A16">
        <v>15</v>
      </c>
      <c r="B16" s="11">
        <f t="shared" si="2"/>
        <v>23</v>
      </c>
      <c r="C16" s="11">
        <f ca="1" t="shared" si="3"/>
        <v>0.49725341796875</v>
      </c>
      <c r="D16" t="str">
        <f>'Input here'!B17</f>
        <v>to arrive</v>
      </c>
      <c r="E16" s="11">
        <f>IF(F16=0,"",E15+1)</f>
        <v>15</v>
      </c>
      <c r="F16" t="str">
        <f t="shared" si="1"/>
        <v>to eat</v>
      </c>
      <c r="G16" t="str">
        <f>VLOOKUP(A16,$E$2:$F$51,2,FALSE)</f>
        <v>to eat</v>
      </c>
      <c r="H16" t="str">
        <f>VLOOKUP(G16,'Input here'!B$3:C$52,2,FALSE)</f>
        <v>كل – ياكل (أكل)kal - yaakul (akl)</v>
      </c>
    </row>
    <row r="17" spans="1:8" ht="12.75">
      <c r="A17">
        <v>16</v>
      </c>
      <c r="B17" s="11">
        <f t="shared" si="2"/>
        <v>13</v>
      </c>
      <c r="C17" s="11">
        <f ca="1" t="shared" si="3"/>
        <v>0.640228271484375</v>
      </c>
      <c r="D17" t="str">
        <f>'Input here'!B18</f>
        <v>to sit</v>
      </c>
      <c r="E17" s="11">
        <f>IF(F17=0,"",E16+1)</f>
        <v>16</v>
      </c>
      <c r="F17" t="str">
        <f t="shared" si="1"/>
        <v>to come</v>
      </c>
      <c r="G17" t="str">
        <f>VLOOKUP(A17,$E$2:$F$51,2,FALSE)</f>
        <v>to come</v>
      </c>
      <c r="H17" t="str">
        <f>VLOOKUP(G17,'Input here'!B$3:C$52,2,FALSE)</f>
        <v>جه – يجي (مجي)geh - yiigi (migiyy)</v>
      </c>
    </row>
    <row r="18" spans="1:8" ht="12.75">
      <c r="A18">
        <v>17</v>
      </c>
      <c r="B18" s="11">
        <f t="shared" si="2"/>
        <v>41</v>
      </c>
      <c r="C18" s="11">
        <f ca="1" t="shared" si="3"/>
        <v>0.130340576171875</v>
      </c>
      <c r="D18" t="str">
        <f>'Input here'!B19</f>
        <v>to get up, rise</v>
      </c>
      <c r="E18" s="11">
        <f>IF(F18=0,"",E17+1)</f>
        <v>17</v>
      </c>
      <c r="F18" t="str">
        <f t="shared" si="1"/>
        <v>to translate</v>
      </c>
      <c r="G18" t="str">
        <f>VLOOKUP(A18,$E$2:$F$51,2,FALSE)</f>
        <v>to translate</v>
      </c>
      <c r="H18" t="str">
        <f>VLOOKUP(G18,'Input here'!B$3:C$52,2,FALSE)</f>
        <v>ترجم - يترجم (ترجمة)targam - yitargim (targama)</v>
      </c>
    </row>
    <row r="19" spans="1:8" ht="12.75">
      <c r="A19">
        <v>18</v>
      </c>
      <c r="B19" s="11">
        <f t="shared" si="2"/>
        <v>26</v>
      </c>
      <c r="C19" s="11">
        <f ca="1" t="shared" si="3"/>
        <v>0.414215087890625</v>
      </c>
      <c r="D19" t="str">
        <f>'Input here'!B20</f>
        <v>to fall</v>
      </c>
      <c r="E19" s="11">
        <f>IF(F19=0,"",E18+1)</f>
        <v>18</v>
      </c>
      <c r="F19" t="str">
        <f t="shared" si="1"/>
        <v>to sleep</v>
      </c>
      <c r="G19" t="str">
        <f>VLOOKUP(A19,$E$2:$F$51,2,FALSE)</f>
        <v>to sleep</v>
      </c>
      <c r="H19" t="str">
        <f>VLOOKUP(G19,'Input here'!B$3:C$52,2,FALSE)</f>
        <v>نام - ينام (نوم)naam - yinaam (noom)</v>
      </c>
    </row>
    <row r="20" spans="1:8" ht="12.75">
      <c r="A20">
        <v>19</v>
      </c>
      <c r="B20" s="11">
        <f t="shared" si="2"/>
        <v>30</v>
      </c>
      <c r="C20" s="11">
        <f ca="1" t="shared" si="3"/>
        <v>0.26617431640625</v>
      </c>
      <c r="D20" t="str">
        <f>'Input here'!B21</f>
        <v> </v>
      </c>
      <c r="E20" s="11">
        <f>IF(F20=0,"",E19+1)</f>
        <v>19</v>
      </c>
      <c r="F20" t="str">
        <f t="shared" si="1"/>
        <v>to learn</v>
      </c>
      <c r="G20" t="str">
        <f>VLOOKUP(A20,$E$2:$F$51,2,FALSE)</f>
        <v>to learn</v>
      </c>
      <c r="H20" t="str">
        <f>VLOOKUP(G20,'Input here'!B$3:C$52,2,FALSE)</f>
        <v>اتعلّم - يتعلّم (تعلّم)it3allim - yit3allim (ta3allum)</v>
      </c>
    </row>
    <row r="21" spans="1:8" ht="12.75">
      <c r="A21">
        <v>20</v>
      </c>
      <c r="B21" s="11">
        <f t="shared" si="2"/>
        <v>34</v>
      </c>
      <c r="C21" s="11">
        <f ca="1" t="shared" si="3"/>
        <v>0.20068359375</v>
      </c>
      <c r="D21" t="str">
        <f>'Input here'!B22</f>
        <v>to go up</v>
      </c>
      <c r="E21" s="11">
        <f>IF(F21=0,"",E20+1)</f>
        <v>20</v>
      </c>
      <c r="F21" t="str">
        <f t="shared" si="1"/>
        <v>to forget</v>
      </c>
      <c r="G21" t="str">
        <f>VLOOKUP(A21,$E$2:$F$51,2,FALSE)</f>
        <v>to forget</v>
      </c>
      <c r="H21" t="str">
        <f>VLOOKUP(G21,'Input here'!B$3:C$52,2,FALSE)</f>
        <v>نسي - ينسى (نسي)nisi - yinsa (nasi)</v>
      </c>
    </row>
    <row r="22" spans="1:8" ht="12.75">
      <c r="A22">
        <v>21</v>
      </c>
      <c r="B22" s="11">
        <f t="shared" si="2"/>
        <v>17</v>
      </c>
      <c r="C22" s="11">
        <f ca="1" t="shared" si="3"/>
        <v>0.622833251953125</v>
      </c>
      <c r="D22" t="str">
        <f>'Input here'!B23</f>
        <v>to go down</v>
      </c>
      <c r="E22" s="11">
        <f>IF(F22=0,"",E21+1)</f>
        <v>21</v>
      </c>
      <c r="F22" t="str">
        <f t="shared" si="1"/>
        <v>to get up, rise</v>
      </c>
      <c r="G22" t="str">
        <f>VLOOKUP(A22,$E$2:$F$51,2,FALSE)</f>
        <v>to get up, rise</v>
      </c>
      <c r="H22" t="str">
        <f>VLOOKUP(G22,'Input here'!B$3:C$52,2,FALSE)</f>
        <v>قام - يقوم (قيام)aam - yi'uum ('iyaam)</v>
      </c>
    </row>
    <row r="23" spans="1:8" ht="12.75">
      <c r="A23">
        <v>22</v>
      </c>
      <c r="B23" s="11">
        <f t="shared" si="2"/>
        <v>46</v>
      </c>
      <c r="C23" s="11">
        <f ca="1" t="shared" si="3"/>
        <v>0.08905029296875</v>
      </c>
      <c r="D23" t="str">
        <f>'Input here'!B24</f>
        <v>to cook</v>
      </c>
      <c r="E23" s="11">
        <f>IF(F23=0,"",E22+1)</f>
        <v>22</v>
      </c>
      <c r="F23" t="str">
        <f t="shared" si="1"/>
        <v>to reply, answer (to)</v>
      </c>
      <c r="G23" t="str">
        <f>VLOOKUP(A23,$E$2:$F$51,2,FALSE)</f>
        <v>to reply, answer (to)</v>
      </c>
      <c r="H23" t="str">
        <f>VLOOKUP(G23,'Input here'!B$3:C$52,2,FALSE)</f>
        <v>أجاب - يجيب (اجابة) على</v>
      </c>
    </row>
    <row r="24" spans="1:8" ht="12.75">
      <c r="A24">
        <v>23</v>
      </c>
      <c r="B24" s="11">
        <f t="shared" si="2"/>
        <v>8</v>
      </c>
      <c r="C24" s="11">
        <f ca="1" t="shared" si="3"/>
        <v>0.763275146484375</v>
      </c>
      <c r="D24" t="str">
        <f>'Input here'!B25</f>
        <v>to eat</v>
      </c>
      <c r="E24" s="11">
        <f>IF(F24=0,"",E23+1)</f>
        <v>23</v>
      </c>
      <c r="F24" t="str">
        <f t="shared" si="1"/>
        <v>to change (s.t.)</v>
      </c>
      <c r="G24" t="str">
        <f>VLOOKUP(A24,$E$2:$F$51,2,FALSE)</f>
        <v>to change (s.t.)</v>
      </c>
      <c r="H24" t="str">
        <f>VLOOKUP(G24,'Input here'!B$3:C$52,2,FALSE)</f>
        <v>غيّر - يغيّر (تغيير)ġayyar - yiġayyar (taġyiir)</v>
      </c>
    </row>
    <row r="25" spans="1:8" ht="12.75">
      <c r="A25">
        <v>24</v>
      </c>
      <c r="B25" s="11">
        <f t="shared" si="2"/>
        <v>33</v>
      </c>
      <c r="C25" s="11">
        <f ca="1" t="shared" si="3"/>
        <v>0.208892822265625</v>
      </c>
      <c r="D25" t="str">
        <f>'Input here'!B26</f>
        <v>to drink</v>
      </c>
      <c r="E25" s="11">
        <f>IF(F25=0,"",E24+1)</f>
        <v>24</v>
      </c>
      <c r="F25" t="str">
        <f t="shared" si="1"/>
        <v>to remember</v>
      </c>
      <c r="G25" t="str">
        <f>VLOOKUP(A25,$E$2:$F$51,2,FALSE)</f>
        <v>to remember</v>
      </c>
      <c r="H25" t="str">
        <f>VLOOKUP(G25,'Input here'!B$3:C$52,2,FALSE)</f>
        <v>افتكر - يفتكر (افتكار)iftakar - yiftikir (iftikaar)</v>
      </c>
    </row>
    <row r="26" spans="1:8" ht="12.75">
      <c r="A26">
        <v>25</v>
      </c>
      <c r="B26" s="11">
        <f t="shared" si="2"/>
        <v>2</v>
      </c>
      <c r="C26" s="11">
        <f ca="1" t="shared" si="3"/>
        <v>0.90618896484375</v>
      </c>
      <c r="D26" t="str">
        <f>'Input here'!B27</f>
        <v>to wake up</v>
      </c>
      <c r="E26" s="11">
        <f>IF(F26=0,"",E25+1)</f>
        <v>25</v>
      </c>
      <c r="F26" t="str">
        <f t="shared" si="1"/>
        <v>to do; to make</v>
      </c>
      <c r="G26" t="str">
        <f>VLOOKUP(A26,$E$2:$F$51,2,FALSE)</f>
        <v>to do; to make</v>
      </c>
      <c r="H26" t="str">
        <f>VLOOKUP(G26,'Input here'!B$3:C$52,2,FALSE)</f>
        <v>عمل - يعمل3amal - yi3mil (3amal)</v>
      </c>
    </row>
    <row r="27" spans="1:8" ht="12.75">
      <c r="A27">
        <v>26</v>
      </c>
      <c r="B27" s="11">
        <f t="shared" si="2"/>
        <v>3</v>
      </c>
      <c r="C27" s="11">
        <f ca="1" t="shared" si="3"/>
        <v>0.894927978515625</v>
      </c>
      <c r="D27" t="str">
        <f>'Input here'!B28</f>
        <v>to sleep</v>
      </c>
      <c r="E27" s="11">
        <f>IF(F27=0,"",E26+1)</f>
        <v>26</v>
      </c>
      <c r="F27" t="str">
        <f t="shared" si="1"/>
        <v>to work</v>
      </c>
      <c r="G27" t="str">
        <f>VLOOKUP(A27,$E$2:$F$51,2,FALSE)</f>
        <v>to work</v>
      </c>
      <c r="H27" t="str">
        <f>VLOOKUP(G27,'Input here'!B$3:C$52,2,FALSE)</f>
        <v>اشتغل - يشتغل (سغل)ištaġal - yištaġil (šuġl)</v>
      </c>
    </row>
    <row r="28" spans="1:8" ht="12.75">
      <c r="A28">
        <v>27</v>
      </c>
      <c r="B28" s="11">
        <f t="shared" si="2"/>
        <v>14</v>
      </c>
      <c r="C28" s="11">
        <f ca="1" t="shared" si="3"/>
        <v>0.637451171875</v>
      </c>
      <c r="D28" t="str">
        <f>'Input here'!B29</f>
        <v>to wash</v>
      </c>
      <c r="E28" s="11">
        <f>IF(F28=0,"",E27+1)</f>
        <v>27</v>
      </c>
      <c r="F28" t="str">
        <f t="shared" si="1"/>
        <v>to return</v>
      </c>
      <c r="G28" t="str">
        <f>VLOOKUP(A28,$E$2:$F$51,2,FALSE)</f>
        <v>to return</v>
      </c>
      <c r="H28" t="str">
        <f>VLOOKUP(G28,'Input here'!B$3:C$52,2,FALSE)</f>
        <v>رجع – يرجع (رجوع) إلىrigi3 - yirga3 (ruguu3)</v>
      </c>
    </row>
    <row r="29" spans="1:8" ht="12.75">
      <c r="A29">
        <v>28</v>
      </c>
      <c r="B29" s="11">
        <f t="shared" si="2"/>
        <v>1</v>
      </c>
      <c r="C29" s="11">
        <f ca="1" t="shared" si="3"/>
        <v>0.931610107421875</v>
      </c>
      <c r="D29" t="str">
        <f>'Input here'!B30</f>
        <v>to clean</v>
      </c>
      <c r="E29" s="11">
        <f>IF(F29=0,"",E28+1)</f>
        <v>28</v>
      </c>
      <c r="F29" t="str">
        <f t="shared" si="1"/>
        <v>to be (not used in present tense)</v>
      </c>
      <c r="G29" t="str">
        <f>VLOOKUP(A29,$E$2:$F$51,2,FALSE)</f>
        <v>to be (not used in present tense)</v>
      </c>
      <c r="H29" t="str">
        <f>VLOOKUP(G29,'Input here'!B$3:C$52,2,FALSE)</f>
        <v>كان - يكون (كون)kaan - yikuun (koon)</v>
      </c>
    </row>
    <row r="30" spans="1:8" ht="12.75">
      <c r="A30">
        <v>29</v>
      </c>
      <c r="B30" s="11">
        <f t="shared" si="2"/>
        <v>49</v>
      </c>
      <c r="C30" s="11">
        <f ca="1" t="shared" si="3"/>
        <v>0.040130615234375</v>
      </c>
      <c r="D30" t="str">
        <f>'Input here'!B31</f>
        <v>to study</v>
      </c>
      <c r="E30" s="11">
        <f>IF(F30=0,"",E29+1)</f>
        <v>29</v>
      </c>
      <c r="F30" t="str">
        <f t="shared" si="1"/>
        <v>to complain (about)</v>
      </c>
      <c r="G30" t="str">
        <f>VLOOKUP(A30,$E$2:$F$51,2,FALSE)</f>
        <v>to complain (about)</v>
      </c>
      <c r="H30" t="str">
        <f>VLOOKUP(G30,'Input here'!B$3:C$52,2,FALSE)</f>
        <v>اشتكى - يشتكي (شكوى) من</v>
      </c>
    </row>
    <row r="31" spans="1:8" ht="12.75">
      <c r="A31">
        <v>30</v>
      </c>
      <c r="B31" s="11">
        <f t="shared" si="2"/>
        <v>21</v>
      </c>
      <c r="C31" s="11">
        <f ca="1" t="shared" si="3"/>
        <v>0.5732421875</v>
      </c>
      <c r="D31" t="str">
        <f>'Input here'!B32</f>
        <v>to learn</v>
      </c>
      <c r="E31" s="11">
        <f>IF(F31=0,"",E30+1)</f>
        <v>30</v>
      </c>
      <c r="F31" t="str">
        <f t="shared" si="1"/>
        <v>to go down</v>
      </c>
      <c r="G31" t="str">
        <f>VLOOKUP(A31,$E$2:$F$51,2,FALSE)</f>
        <v>to go down</v>
      </c>
      <c r="H31" t="str">
        <f>VLOOKUP(G31,'Input here'!B$3:C$52,2,FALSE)</f>
        <v>نزل - ينزل (نزول)nizil - yinzil (nuzuul)</v>
      </c>
    </row>
    <row r="32" spans="1:8" ht="12.75">
      <c r="A32">
        <v>31</v>
      </c>
      <c r="B32" s="11">
        <f t="shared" si="2"/>
        <v>27</v>
      </c>
      <c r="C32" s="11">
        <f ca="1" t="shared" si="3"/>
        <v>0.40325927734375</v>
      </c>
      <c r="D32" t="str">
        <f>'Input here'!B33</f>
        <v>to understand</v>
      </c>
      <c r="E32" s="11">
        <f>IF(F32=0,"",E31+1)</f>
        <v>31</v>
      </c>
      <c r="F32" t="str">
        <f t="shared" si="1"/>
        <v>to wash</v>
      </c>
      <c r="G32" t="str">
        <f>VLOOKUP(A32,$E$2:$F$51,2,FALSE)</f>
        <v>to wash</v>
      </c>
      <c r="H32" t="str">
        <f>VLOOKUP(G32,'Input here'!B$3:C$52,2,FALSE)</f>
        <v>غسل - يغسل (غسل)ġasal - yiġsil (ġasl/ġasiil)</v>
      </c>
    </row>
    <row r="33" spans="1:8" ht="12.75">
      <c r="A33">
        <v>32</v>
      </c>
      <c r="B33" s="11">
        <f t="shared" si="2"/>
        <v>43</v>
      </c>
      <c r="C33" s="11">
        <f ca="1" t="shared" si="3"/>
        <v>0.108856201171875</v>
      </c>
      <c r="D33" t="str">
        <f>'Input here'!B34</f>
        <v>to know</v>
      </c>
      <c r="E33" s="11">
        <f>IF(F33=0,"",E32+1)</f>
        <v>32</v>
      </c>
      <c r="F33" t="str">
        <f t="shared" si="1"/>
        <v>to say, tell</v>
      </c>
      <c r="G33" t="str">
        <f>VLOOKUP(A33,$E$2:$F$51,2,FALSE)</f>
        <v>to say, tell</v>
      </c>
      <c r="H33" t="str">
        <f>VLOOKUP(G33,'Input here'!B$3:C$52,2,FALSE)</f>
        <v>قال - يقول (قول)</v>
      </c>
    </row>
    <row r="34" spans="1:8" ht="12.75">
      <c r="A34">
        <v>33</v>
      </c>
      <c r="B34" s="11">
        <f t="shared" si="2"/>
        <v>25</v>
      </c>
      <c r="C34" s="11">
        <f ca="1" t="shared" si="3"/>
        <v>0.45343017578125</v>
      </c>
      <c r="D34" t="str">
        <f>'Input here'!B35</f>
        <v>to remember</v>
      </c>
      <c r="E34" s="11">
        <f>IF(F34=0,"",E33+1)</f>
        <v>33</v>
      </c>
      <c r="F34" t="str">
        <f aca="true" t="shared" si="4" ref="F34:F51">VLOOKUP(B34,$A$2:$D$51,4,FALSE)</f>
        <v>to wake up</v>
      </c>
      <c r="G34" t="str">
        <f>VLOOKUP(A34,$E$2:$F$51,2,FALSE)</f>
        <v>to wake up</v>
      </c>
      <c r="H34" t="str">
        <f>VLOOKUP(G34,'Input here'!B$3:C$52,2,FALSE)</f>
        <v>صحي - يصحى (صحو)SaHa - yiSHa (SaHw)</v>
      </c>
    </row>
    <row r="35" spans="1:8" ht="12.75">
      <c r="A35">
        <v>34</v>
      </c>
      <c r="B35" s="11">
        <f t="shared" si="2"/>
        <v>28</v>
      </c>
      <c r="C35" s="11">
        <f ca="1" t="shared" si="3"/>
        <v>0.390777587890625</v>
      </c>
      <c r="D35" t="str">
        <f>'Input here'!B36</f>
        <v>to forget</v>
      </c>
      <c r="E35" s="11">
        <f>IF(F35=0,"",E34+1)</f>
        <v>34</v>
      </c>
      <c r="F35" t="str">
        <f t="shared" si="4"/>
        <v>to clean</v>
      </c>
      <c r="G35" t="str">
        <f>VLOOKUP(A35,$E$2:$F$51,2,FALSE)</f>
        <v>to clean</v>
      </c>
      <c r="H35" t="str">
        <f>VLOOKUP(G35,'Input here'!B$3:C$52,2,FALSE)</f>
        <v>نظّف - ينظّف (تنظيف)naZZaf - yinaZZaf (tanZiif)</v>
      </c>
    </row>
    <row r="36" spans="1:8" ht="12.75">
      <c r="A36">
        <v>35</v>
      </c>
      <c r="B36" s="11">
        <f t="shared" si="2"/>
        <v>45</v>
      </c>
      <c r="C36" s="11">
        <f ca="1" t="shared" si="3"/>
        <v>0.100738525390625</v>
      </c>
      <c r="D36" t="str">
        <f>'Input here'!B37</f>
        <v>to describe</v>
      </c>
      <c r="E36" s="11">
        <f>IF(F36=0,"",E35+1)</f>
        <v>35</v>
      </c>
      <c r="F36" t="str">
        <f t="shared" si="4"/>
        <v>to request</v>
      </c>
      <c r="G36" t="str">
        <f>VLOOKUP(A36,$E$2:$F$51,2,FALSE)</f>
        <v>to request</v>
      </c>
      <c r="H36" t="str">
        <f>VLOOKUP(G36,'Input here'!B$3:C$52,2,FALSE)</f>
        <v>طلب - يطلب (طلب)</v>
      </c>
    </row>
    <row r="37" spans="1:8" ht="12.75">
      <c r="A37">
        <v>36</v>
      </c>
      <c r="B37" s="11">
        <f t="shared" si="2"/>
        <v>19</v>
      </c>
      <c r="C37" s="11">
        <f ca="1" t="shared" si="3"/>
        <v>0.599609375</v>
      </c>
      <c r="D37" t="str">
        <f>'Input here'!B38</f>
        <v>to try, test (s.t)</v>
      </c>
      <c r="E37" s="11">
        <f>IF(F37=0,"",E36+1)</f>
        <v>36</v>
      </c>
      <c r="F37" t="str">
        <f t="shared" si="4"/>
        <v> </v>
      </c>
      <c r="G37" t="str">
        <f>VLOOKUP(A37,$E$2:$F$51,2,FALSE)</f>
        <v> </v>
      </c>
      <c r="H37" t="str">
        <f>VLOOKUP(G37,'Input here'!B$3:C$52,2,FALSE)</f>
        <v>  </v>
      </c>
    </row>
    <row r="38" spans="1:8" ht="12.75">
      <c r="A38">
        <v>37</v>
      </c>
      <c r="B38" s="11">
        <f t="shared" si="2"/>
        <v>40</v>
      </c>
      <c r="C38" s="11">
        <f ca="1" t="shared" si="3"/>
        <v>0.132171630859375</v>
      </c>
      <c r="D38" t="str">
        <f>'Input here'!B39</f>
        <v>to try, attempt to do s.t.</v>
      </c>
      <c r="E38" s="11">
        <f>IF(F38=0,"",E37+1)</f>
        <v>37</v>
      </c>
      <c r="F38" t="str">
        <f t="shared" si="4"/>
        <v>to write</v>
      </c>
      <c r="G38" t="str">
        <f>VLOOKUP(A38,$E$2:$F$51,2,FALSE)</f>
        <v>to write</v>
      </c>
      <c r="H38" t="str">
        <f>VLOOKUP(G38,'Input here'!B$3:C$52,2,FALSE)</f>
        <v>كتب – يكتب (كتابة)katab - yiktib (kitaaba)</v>
      </c>
    </row>
    <row r="39" spans="1:8" ht="12.75">
      <c r="A39">
        <v>38</v>
      </c>
      <c r="B39" s="11">
        <f t="shared" si="2"/>
        <v>35</v>
      </c>
      <c r="C39" s="11">
        <f ca="1" t="shared" si="3"/>
        <v>0.2003173828125</v>
      </c>
      <c r="D39" t="str">
        <f>'Input here'!B40</f>
        <v>to be able to do s.t.</v>
      </c>
      <c r="E39" s="11">
        <f>IF(F39=0,"",E38+1)</f>
        <v>38</v>
      </c>
      <c r="F39" t="str">
        <f t="shared" si="4"/>
        <v>to describe</v>
      </c>
      <c r="G39" t="str">
        <f>VLOOKUP(A39,$E$2:$F$51,2,FALSE)</f>
        <v>to describe</v>
      </c>
      <c r="H39" t="str">
        <f>VLOOKUP(G39,'Input here'!B$3:C$52,2,FALSE)</f>
        <v>وصف - يوصف (وصف)waSaf - yiwSif (waSf)</v>
      </c>
    </row>
    <row r="40" spans="1:8" ht="12.75">
      <c r="A40">
        <v>39</v>
      </c>
      <c r="B40" s="11">
        <f t="shared" si="2"/>
        <v>32</v>
      </c>
      <c r="C40" s="11">
        <f ca="1" t="shared" si="3"/>
        <v>0.23828125</v>
      </c>
      <c r="D40" t="str">
        <f>'Input here'!B41</f>
        <v>to read</v>
      </c>
      <c r="E40" s="11">
        <f>IF(F40=0,"",E39+1)</f>
        <v>39</v>
      </c>
      <c r="F40" t="str">
        <f t="shared" si="4"/>
        <v>to know</v>
      </c>
      <c r="G40" t="str">
        <f>VLOOKUP(A40,$E$2:$F$51,2,FALSE)</f>
        <v>to know</v>
      </c>
      <c r="H40" t="str">
        <f>VLOOKUP(G40,'Input here'!B$3:C$52,2,FALSE)</f>
        <v>عرف - يعرف (معرفة)3irif - yi3raf (ma3rifa)</v>
      </c>
    </row>
    <row r="41" spans="1:8" ht="12.75">
      <c r="A41">
        <v>40</v>
      </c>
      <c r="B41" s="11">
        <f t="shared" si="2"/>
        <v>36</v>
      </c>
      <c r="C41" s="11">
        <f ca="1" t="shared" si="3"/>
        <v>0.177825927734375</v>
      </c>
      <c r="D41" t="str">
        <f>'Input here'!B42</f>
        <v>to write</v>
      </c>
      <c r="E41" s="11">
        <f>IF(F41=0,"",E40+1)</f>
        <v>40</v>
      </c>
      <c r="F41" t="str">
        <f t="shared" si="4"/>
        <v>to try, test (s.t)</v>
      </c>
      <c r="G41" t="str">
        <f>VLOOKUP(A41,$E$2:$F$51,2,FALSE)</f>
        <v>to try, test (s.t)</v>
      </c>
      <c r="H41" t="str">
        <f>VLOOKUP(G41,'Input here'!B$3:C$52,2,FALSE)</f>
        <v>جرّب - يجرّب (تجريب)garrab - yigarrib (tagriib)</v>
      </c>
    </row>
    <row r="42" spans="1:8" ht="12.75">
      <c r="A42">
        <v>41</v>
      </c>
      <c r="B42" s="11">
        <f t="shared" si="2"/>
        <v>29</v>
      </c>
      <c r="C42" s="11">
        <f ca="1" t="shared" si="3"/>
        <v>0.35662841796875</v>
      </c>
      <c r="D42" t="str">
        <f>'Input here'!B43</f>
        <v>to translate</v>
      </c>
      <c r="E42" s="11">
        <f>IF(F42=0,"",E41+1)</f>
        <v>41</v>
      </c>
      <c r="F42" t="str">
        <f t="shared" si="4"/>
        <v>to study</v>
      </c>
      <c r="G42" t="str">
        <f>VLOOKUP(A42,$E$2:$F$51,2,FALSE)</f>
        <v>to study</v>
      </c>
      <c r="H42" t="str">
        <f>VLOOKUP(G42,'Input here'!B$3:C$52,2,FALSE)</f>
        <v>درس - يدرس (دراسة)daras - yidris (diraasa)</v>
      </c>
    </row>
    <row r="43" spans="1:8" ht="12.75">
      <c r="A43">
        <v>42</v>
      </c>
      <c r="B43" s="11">
        <f t="shared" si="2"/>
        <v>5</v>
      </c>
      <c r="C43" s="11">
        <f ca="1" t="shared" si="3"/>
        <v>0.85491943359375</v>
      </c>
      <c r="D43" t="str">
        <f>'Input here'!B44</f>
        <v>to talk (reflexive)</v>
      </c>
      <c r="E43" s="11">
        <f>IF(F43=0,"",E42+1)</f>
        <v>42</v>
      </c>
      <c r="F43" t="str">
        <f t="shared" si="4"/>
        <v>to take</v>
      </c>
      <c r="G43" t="str">
        <f>VLOOKUP(A43,$E$2:$F$51,2,FALSE)</f>
        <v>to take</v>
      </c>
      <c r="H43" t="str">
        <f>VLOOKUP(G43,'Input here'!B$3:C$52,2,FALSE)</f>
        <v>خد – ياخد (اخد)xad - yaaxud (axd)</v>
      </c>
    </row>
    <row r="44" spans="1:8" ht="12.75">
      <c r="A44">
        <v>43</v>
      </c>
      <c r="B44" s="11">
        <f t="shared" si="2"/>
        <v>11</v>
      </c>
      <c r="C44" s="11">
        <f ca="1" t="shared" si="3"/>
        <v>0.675323486328125</v>
      </c>
      <c r="D44" t="str">
        <f>'Input here'!B45</f>
        <v>to say, tell</v>
      </c>
      <c r="E44" s="11">
        <f>IF(F44=0,"",E43+1)</f>
        <v>43</v>
      </c>
      <c r="F44" t="str">
        <f t="shared" si="4"/>
        <v>to walk</v>
      </c>
      <c r="G44" t="str">
        <f>VLOOKUP(A44,$E$2:$F$51,2,FALSE)</f>
        <v>to walk</v>
      </c>
      <c r="H44" t="str">
        <f>VLOOKUP(G44,'Input here'!B$3:C$52,2,FALSE)</f>
        <v>مشي - يمشي (مشي)miši - yimši (mašy)</v>
      </c>
    </row>
    <row r="45" spans="1:8" ht="12.75">
      <c r="A45">
        <v>44</v>
      </c>
      <c r="B45" s="11">
        <f t="shared" si="2"/>
        <v>22</v>
      </c>
      <c r="C45" s="11">
        <f ca="1" t="shared" si="3"/>
        <v>0.509979248046875</v>
      </c>
      <c r="D45" t="str">
        <f>'Input here'!B46</f>
        <v>to ask (a question)</v>
      </c>
      <c r="E45" s="11">
        <f>IF(F45=0,"",E44+1)</f>
        <v>44</v>
      </c>
      <c r="F45" t="str">
        <f t="shared" si="4"/>
        <v>to cook</v>
      </c>
      <c r="G45" t="str">
        <f>VLOOKUP(A45,$E$2:$F$51,2,FALSE)</f>
        <v>to cook</v>
      </c>
      <c r="H45" t="str">
        <f>VLOOKUP(G45,'Input here'!B$3:C$52,2,FALSE)</f>
        <v>طبخ - يطبخ (طبخ)Tabax - yiTbux (Tabx)</v>
      </c>
    </row>
    <row r="46" spans="1:8" ht="12.75">
      <c r="A46">
        <v>45</v>
      </c>
      <c r="B46" s="11">
        <f t="shared" si="2"/>
        <v>4</v>
      </c>
      <c r="C46" s="11">
        <f ca="1" t="shared" si="3"/>
        <v>0.893280029296875</v>
      </c>
      <c r="D46" t="str">
        <f>'Input here'!B47</f>
        <v>to request</v>
      </c>
      <c r="E46" s="11">
        <f>IF(F46=0,"",E45+1)</f>
        <v>45</v>
      </c>
      <c r="F46" t="str">
        <f t="shared" si="4"/>
        <v>to bring, fetch</v>
      </c>
      <c r="G46" t="str">
        <f>VLOOKUP(A46,$E$2:$F$51,2,FALSE)</f>
        <v>to bring, fetch</v>
      </c>
      <c r="H46" t="str">
        <f>VLOOKUP(G46,'Input here'!B$3:C$52,2,FALSE)</f>
        <v>جاب – يجيب (جيبان)gaab - yigiib (gayabaan)</v>
      </c>
    </row>
    <row r="47" spans="1:8" ht="12.75">
      <c r="A47">
        <v>46</v>
      </c>
      <c r="B47" s="11">
        <f t="shared" si="2"/>
        <v>31</v>
      </c>
      <c r="C47" s="11">
        <f ca="1" t="shared" si="3"/>
        <v>0.25677490234375</v>
      </c>
      <c r="D47" t="str">
        <f>'Input here'!B48</f>
        <v>to reply, answer (to)</v>
      </c>
      <c r="E47" s="11">
        <f>IF(F47=0,"",E46+1)</f>
        <v>46</v>
      </c>
      <c r="F47" t="str">
        <f t="shared" si="4"/>
        <v>to understand</v>
      </c>
      <c r="G47" t="str">
        <f>VLOOKUP(A47,$E$2:$F$51,2,FALSE)</f>
        <v>to understand</v>
      </c>
      <c r="H47" t="str">
        <f>VLOOKUP(G47,'Input here'!B$3:C$52,2,FALSE)</f>
        <v>فهم - يفهم (فهم)fihim - yifham (fahm)</v>
      </c>
    </row>
    <row r="48" spans="1:8" ht="12.75">
      <c r="A48">
        <v>47</v>
      </c>
      <c r="B48" s="11">
        <f t="shared" si="2"/>
        <v>18</v>
      </c>
      <c r="C48" s="11">
        <f ca="1" t="shared" si="3"/>
        <v>0.6002197265625</v>
      </c>
      <c r="D48" t="str">
        <f>'Input here'!B49</f>
        <v> </v>
      </c>
      <c r="E48" s="11">
        <f>IF(F48=0,"",E47+1)</f>
        <v>47</v>
      </c>
      <c r="F48" t="str">
        <f t="shared" si="4"/>
        <v>to fall</v>
      </c>
      <c r="G48" t="str">
        <f>VLOOKUP(A48,$E$2:$F$51,2,FALSE)</f>
        <v>to fall</v>
      </c>
      <c r="H48" t="str">
        <f>VLOOKUP(G48,'Input here'!B$3:C$52,2,FALSE)</f>
        <v>وقع - يوقع (وقوع)wi'i3 - yiw'a3 (wu'uu3)</v>
      </c>
    </row>
    <row r="49" spans="1:8" ht="12.75">
      <c r="A49">
        <v>48</v>
      </c>
      <c r="B49" s="11">
        <f t="shared" si="2"/>
        <v>6</v>
      </c>
      <c r="C49" s="11">
        <f ca="1" t="shared" si="3"/>
        <v>0.8458251953125</v>
      </c>
      <c r="D49" t="str">
        <f>'Input here'!B50</f>
        <v>to thank</v>
      </c>
      <c r="E49" s="11">
        <f>IF(F49=0,"",E48+1)</f>
        <v>48</v>
      </c>
      <c r="F49" t="str">
        <f t="shared" si="4"/>
        <v>to put</v>
      </c>
      <c r="G49" t="str">
        <f>VLOOKUP(A49,$E$2:$F$51,2,FALSE)</f>
        <v>to put</v>
      </c>
      <c r="H49" t="str">
        <f>VLOOKUP(G49,'Input here'!B$3:C$52,2,FALSE)</f>
        <v>حطّ - يحطّ (حطّ)HaTT - yiHoTT (HaTT)</v>
      </c>
    </row>
    <row r="50" spans="1:8" ht="12.75">
      <c r="A50">
        <v>49</v>
      </c>
      <c r="B50" s="11">
        <f t="shared" si="2"/>
        <v>48</v>
      </c>
      <c r="C50" s="11">
        <f ca="1" t="shared" si="3"/>
        <v>0.048187255859375</v>
      </c>
      <c r="D50" t="str">
        <f>'Input here'!B51</f>
        <v>to complain (about)</v>
      </c>
      <c r="E50" s="11">
        <f>IF(F50=0,"",E49+1)</f>
        <v>49</v>
      </c>
      <c r="F50" t="str">
        <f t="shared" si="4"/>
        <v>to thank</v>
      </c>
      <c r="G50" t="str">
        <f>VLOOKUP(A50,$E$2:$F$51,2,FALSE)</f>
        <v>to thank</v>
      </c>
      <c r="H50" t="str">
        <f>VLOOKUP(G50,'Input here'!B$3:C$52,2,FALSE)</f>
        <v>شكر - يشكر (شكر)</v>
      </c>
    </row>
    <row r="51" spans="1:8" ht="12.75">
      <c r="A51">
        <v>50</v>
      </c>
      <c r="B51" s="11">
        <f t="shared" si="2"/>
        <v>7</v>
      </c>
      <c r="C51" s="11">
        <f ca="1" t="shared" si="3"/>
        <v>0.82220458984375</v>
      </c>
      <c r="D51" t="str">
        <f>'Input here'!B52</f>
        <v>to promise</v>
      </c>
      <c r="E51" s="11">
        <f>IF(F51=0,"",E50+1)</f>
        <v>50</v>
      </c>
      <c r="F51" t="str">
        <f t="shared" si="4"/>
        <v>to become</v>
      </c>
      <c r="G51" t="str">
        <f>VLOOKUP(A51,$E$2:$F$51,2,FALSE)</f>
        <v>to become</v>
      </c>
      <c r="H51" t="str">
        <f>VLOOKUP(G51,'Input here'!B$3:C$52,2,FALSE)</f>
        <v>بقى - يبقىba'a - yib'a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 Yoshifumi</dc:creator>
  <cp:keywords/>
  <dc:description/>
  <cp:lastModifiedBy>村上 吉文</cp:lastModifiedBy>
  <dcterms:created xsi:type="dcterms:W3CDTF">2011-07-09T19:29:44Z</dcterms:created>
  <dcterms:modified xsi:type="dcterms:W3CDTF">2011-09-17T11:26:12Z</dcterms:modified>
  <cp:category/>
  <cp:version/>
  <cp:contentType/>
  <cp:contentStatus/>
  <cp:revision>1</cp:revision>
</cp:coreProperties>
</file>